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9425" windowHeight="10425" tabRatio="768"/>
  </bookViews>
  <sheets>
    <sheet name="MIR" sheetId="14" r:id="rId1"/>
    <sheet name="FIN" sheetId="44" r:id="rId2"/>
    <sheet name="PROPOSITO" sheetId="45" r:id="rId3"/>
    <sheet name="COMPONENTE1" sheetId="46" r:id="rId4"/>
    <sheet name="ACT 1.1" sheetId="48" r:id="rId5"/>
    <sheet name="ACT 1.2" sheetId="49" r:id="rId6"/>
    <sheet name="ACT 1.3" sheetId="50" r:id="rId7"/>
    <sheet name="ACT 1.4" sheetId="51" r:id="rId8"/>
    <sheet name="ACT 1.5" sheetId="52" r:id="rId9"/>
    <sheet name="ACT 1.6" sheetId="53" r:id="rId10"/>
    <sheet name="ACT 1.7" sheetId="54" r:id="rId11"/>
    <sheet name="ACT 1.8" sheetId="55" r:id="rId12"/>
    <sheet name="ACT 1.9" sheetId="56" r:id="rId13"/>
  </sheets>
  <definedNames>
    <definedName name="_xlnm.Print_Area" localSheetId="4">'ACT 1.1'!$A$1:$Q$29</definedName>
    <definedName name="_xlnm.Print_Area" localSheetId="5">'ACT 1.2'!$A$1:$Q$29</definedName>
    <definedName name="_xlnm.Print_Area" localSheetId="6">'ACT 1.3'!$A$1:$Q$25</definedName>
    <definedName name="_xlnm.Print_Area" localSheetId="7">'ACT 1.4'!$A$1:$Q$25</definedName>
    <definedName name="_xlnm.Print_Area" localSheetId="8">'ACT 1.5'!$A$1:$Q$25</definedName>
    <definedName name="_xlnm.Print_Area" localSheetId="9">'ACT 1.6'!$A$1:$Q$25</definedName>
    <definedName name="_xlnm.Print_Area" localSheetId="10">'ACT 1.7'!$A$1:$Q$29</definedName>
    <definedName name="_xlnm.Print_Area" localSheetId="11">'ACT 1.8'!$A$1:$Q$29</definedName>
    <definedName name="_xlnm.Print_Area" localSheetId="12">'ACT 1.9'!$A$1:$Q$29</definedName>
    <definedName name="_xlnm.Print_Area" localSheetId="3">COMPONENTE1!$A$1:$Q$29</definedName>
    <definedName name="_xlnm.Print_Area" localSheetId="1">FIN!$A$1:$Q$29</definedName>
    <definedName name="_xlnm.Print_Area" localSheetId="2">PROPOSITO!$A$1:$Q$29</definedName>
    <definedName name="_xlnm.Print_Titles" localSheetId="4">'ACT 1.1'!$1:$1</definedName>
    <definedName name="_xlnm.Print_Titles" localSheetId="5">'ACT 1.2'!$1:$1</definedName>
    <definedName name="_xlnm.Print_Titles" localSheetId="6">'ACT 1.3'!$1:$1</definedName>
    <definedName name="_xlnm.Print_Titles" localSheetId="7">'ACT 1.4'!$1:$1</definedName>
    <definedName name="_xlnm.Print_Titles" localSheetId="8">'ACT 1.5'!$1:$1</definedName>
    <definedName name="_xlnm.Print_Titles" localSheetId="9">'ACT 1.6'!$1:$1</definedName>
    <definedName name="_xlnm.Print_Titles" localSheetId="10">'ACT 1.7'!$1:$1</definedName>
    <definedName name="_xlnm.Print_Titles" localSheetId="11">'ACT 1.8'!$1:$1</definedName>
    <definedName name="_xlnm.Print_Titles" localSheetId="12">'ACT 1.9'!$1:$1</definedName>
    <definedName name="_xlnm.Print_Titles" localSheetId="3">COMPONENTE1!$1:$1</definedName>
    <definedName name="_xlnm.Print_Titles" localSheetId="1">FIN!$1:$1</definedName>
    <definedName name="_xlnm.Print_Titles" localSheetId="0">MIR!$7:$9</definedName>
    <definedName name="_xlnm.Print_Titles" localSheetId="2">PROPOSITO!$1:$1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5" i="44" l="1"/>
  <c r="N24" i="44"/>
  <c r="N23" i="44"/>
  <c r="N25" i="44" s="1"/>
  <c r="M25" i="45" l="1"/>
  <c r="D17" i="56" l="1"/>
  <c r="P16" i="56"/>
  <c r="D12" i="56"/>
  <c r="O25" i="56"/>
  <c r="M25" i="56"/>
  <c r="L25" i="56"/>
  <c r="K25" i="56"/>
  <c r="J25" i="56"/>
  <c r="N24" i="56"/>
  <c r="N23" i="56"/>
  <c r="F8" i="56"/>
  <c r="P7" i="56"/>
  <c r="O7" i="56"/>
  <c r="K7" i="56"/>
  <c r="J7" i="56"/>
  <c r="B7" i="56"/>
  <c r="A7" i="56"/>
  <c r="N25" i="56" l="1"/>
  <c r="N24" i="45"/>
  <c r="N23" i="45"/>
  <c r="N25" i="45" s="1"/>
  <c r="O25" i="45"/>
  <c r="D12" i="51" l="1"/>
  <c r="D17" i="55"/>
  <c r="D12" i="55"/>
  <c r="P16" i="55"/>
  <c r="O25" i="55"/>
  <c r="M25" i="55"/>
  <c r="L25" i="55"/>
  <c r="K25" i="55"/>
  <c r="J25" i="55"/>
  <c r="N24" i="55"/>
  <c r="N23" i="55"/>
  <c r="F8" i="55"/>
  <c r="P7" i="55"/>
  <c r="O7" i="55"/>
  <c r="K7" i="55"/>
  <c r="J7" i="55"/>
  <c r="B7" i="55"/>
  <c r="A7" i="55"/>
  <c r="D17" i="54"/>
  <c r="P16" i="54"/>
  <c r="D12" i="54"/>
  <c r="D17" i="53"/>
  <c r="P16" i="53"/>
  <c r="D12" i="53"/>
  <c r="D17" i="52"/>
  <c r="P16" i="52"/>
  <c r="D12" i="52"/>
  <c r="D17" i="51"/>
  <c r="P16" i="51"/>
  <c r="O25" i="54"/>
  <c r="M25" i="54"/>
  <c r="L25" i="54"/>
  <c r="K25" i="54"/>
  <c r="J25" i="54"/>
  <c r="N24" i="54"/>
  <c r="N23" i="54"/>
  <c r="F8" i="54"/>
  <c r="P7" i="54"/>
  <c r="O7" i="54"/>
  <c r="K7" i="54"/>
  <c r="J7" i="54"/>
  <c r="B7" i="54"/>
  <c r="A7" i="54"/>
  <c r="O25" i="53"/>
  <c r="M25" i="53"/>
  <c r="L25" i="53"/>
  <c r="K25" i="53"/>
  <c r="J25" i="53"/>
  <c r="N24" i="53"/>
  <c r="N23" i="53"/>
  <c r="F8" i="53"/>
  <c r="P7" i="53"/>
  <c r="O7" i="53"/>
  <c r="K7" i="53"/>
  <c r="J7" i="53"/>
  <c r="B7" i="53"/>
  <c r="A7" i="53"/>
  <c r="O25" i="52"/>
  <c r="M25" i="52"/>
  <c r="L25" i="52"/>
  <c r="K25" i="52"/>
  <c r="J25" i="52"/>
  <c r="N24" i="52"/>
  <c r="N23" i="52"/>
  <c r="F8" i="52"/>
  <c r="P7" i="52"/>
  <c r="O7" i="52"/>
  <c r="K7" i="52"/>
  <c r="J7" i="52"/>
  <c r="B7" i="52"/>
  <c r="A7" i="52"/>
  <c r="O25" i="51"/>
  <c r="M25" i="51"/>
  <c r="L25" i="51"/>
  <c r="K25" i="51"/>
  <c r="J25" i="51"/>
  <c r="N24" i="51"/>
  <c r="N23" i="51"/>
  <c r="F8" i="51"/>
  <c r="P7" i="51"/>
  <c r="O7" i="51"/>
  <c r="K7" i="51"/>
  <c r="J7" i="51"/>
  <c r="B7" i="51"/>
  <c r="A7" i="51"/>
  <c r="D17" i="50"/>
  <c r="P16" i="50"/>
  <c r="D12" i="50"/>
  <c r="D17" i="49"/>
  <c r="P16" i="49"/>
  <c r="D12" i="49"/>
  <c r="D17" i="48"/>
  <c r="P16" i="48"/>
  <c r="D12" i="48"/>
  <c r="O25" i="50"/>
  <c r="M25" i="50"/>
  <c r="L25" i="50"/>
  <c r="K25" i="50"/>
  <c r="J25" i="50"/>
  <c r="N24" i="50"/>
  <c r="N23" i="50"/>
  <c r="F8" i="50"/>
  <c r="P7" i="50"/>
  <c r="O7" i="50"/>
  <c r="K7" i="50"/>
  <c r="J7" i="50"/>
  <c r="B7" i="50"/>
  <c r="A7" i="50"/>
  <c r="O25" i="49"/>
  <c r="M25" i="49"/>
  <c r="L25" i="49"/>
  <c r="K25" i="49"/>
  <c r="J25" i="49"/>
  <c r="N24" i="49"/>
  <c r="N23" i="49"/>
  <c r="F8" i="49"/>
  <c r="P7" i="49"/>
  <c r="O7" i="49"/>
  <c r="K7" i="49"/>
  <c r="J7" i="49"/>
  <c r="B7" i="49"/>
  <c r="A7" i="49"/>
  <c r="O25" i="48"/>
  <c r="M25" i="48"/>
  <c r="L25" i="48"/>
  <c r="K25" i="48"/>
  <c r="J25" i="48"/>
  <c r="N24" i="48"/>
  <c r="N23" i="48"/>
  <c r="F8" i="48"/>
  <c r="P7" i="48"/>
  <c r="O7" i="48"/>
  <c r="K7" i="48"/>
  <c r="J7" i="48"/>
  <c r="B7" i="48"/>
  <c r="A7" i="48"/>
  <c r="D17" i="46"/>
  <c r="P16" i="46"/>
  <c r="D12" i="46"/>
  <c r="O25" i="46"/>
  <c r="M25" i="46"/>
  <c r="N24" i="46"/>
  <c r="N23" i="46"/>
  <c r="F8" i="46"/>
  <c r="P7" i="46"/>
  <c r="O7" i="46"/>
  <c r="K7" i="46"/>
  <c r="J7" i="46"/>
  <c r="B7" i="46"/>
  <c r="A7" i="46"/>
  <c r="D17" i="45"/>
  <c r="P16" i="45"/>
  <c r="D12" i="45"/>
  <c r="F8" i="45"/>
  <c r="P7" i="45"/>
  <c r="O7" i="45"/>
  <c r="K7" i="45"/>
  <c r="J7" i="45"/>
  <c r="B7" i="45"/>
  <c r="A7" i="45"/>
  <c r="D17" i="44"/>
  <c r="P16" i="44"/>
  <c r="D12" i="44"/>
  <c r="O7" i="44"/>
  <c r="N25" i="51" l="1"/>
  <c r="N25" i="48"/>
  <c r="N25" i="46"/>
  <c r="N25" i="55"/>
  <c r="N25" i="54"/>
  <c r="N25" i="52"/>
  <c r="N25" i="49"/>
  <c r="N25" i="53"/>
  <c r="N25" i="50"/>
  <c r="F8" i="44"/>
  <c r="P7" i="44" l="1"/>
  <c r="K7" i="44"/>
  <c r="J7" i="44"/>
  <c r="B7" i="44"/>
  <c r="A7" i="44"/>
</calcChain>
</file>

<file path=xl/sharedStrings.xml><?xml version="1.0" encoding="utf-8"?>
<sst xmlns="http://schemas.openxmlformats.org/spreadsheetml/2006/main" count="689" uniqueCount="159">
  <si>
    <t xml:space="preserve">DATOS DEL PROGRAMA </t>
  </si>
  <si>
    <t>Clave</t>
  </si>
  <si>
    <t>Nombre</t>
  </si>
  <si>
    <t>Número</t>
  </si>
  <si>
    <t>NIVEL</t>
  </si>
  <si>
    <t>OBJETIVOS</t>
  </si>
  <si>
    <t>INDICADORES</t>
  </si>
  <si>
    <t>Método de cálculo</t>
  </si>
  <si>
    <t>Fin</t>
  </si>
  <si>
    <t>Unidad responsable (Dependencia u Organismo)</t>
  </si>
  <si>
    <t>Eje Rector del PMD</t>
  </si>
  <si>
    <t>Elaboró</t>
  </si>
  <si>
    <t>Revisó y valido</t>
  </si>
  <si>
    <t>Objetivo estratégico del programa</t>
  </si>
  <si>
    <t xml:space="preserve">IDENTIFICACIÓN DEL PROGRAMA </t>
  </si>
  <si>
    <t>Objetivo estratégico del Programa</t>
  </si>
  <si>
    <t>DATOS DEL INDICADOR</t>
  </si>
  <si>
    <t>Dimensión a medir</t>
  </si>
  <si>
    <t>Interpretación</t>
  </si>
  <si>
    <t>Unidad de medida</t>
  </si>
  <si>
    <t>Línea base</t>
  </si>
  <si>
    <t>Sentido del indicador</t>
  </si>
  <si>
    <t>Tipo de indicador</t>
  </si>
  <si>
    <t>Nivel del objetivo de la MIR a que corresponde</t>
  </si>
  <si>
    <t>Descripción del Objetivo</t>
  </si>
  <si>
    <t>METAS DEL INDICADOR</t>
  </si>
  <si>
    <t>Variables del indicador</t>
  </si>
  <si>
    <t>U. de medida</t>
  </si>
  <si>
    <t>Tipo de operación</t>
  </si>
  <si>
    <t>Calendarización de metas</t>
  </si>
  <si>
    <t>Meta anual</t>
  </si>
  <si>
    <t>Observaciones</t>
  </si>
  <si>
    <t>Trimestre 1</t>
  </si>
  <si>
    <t>Trimestre 2</t>
  </si>
  <si>
    <t>Trimestre 3</t>
  </si>
  <si>
    <t>Trimestre 4</t>
  </si>
  <si>
    <t>FICHA TÉCNICA DE INDICADORES DE LA MIR</t>
  </si>
  <si>
    <r>
      <rPr>
        <b/>
        <sz val="17"/>
        <color indexed="9"/>
        <rFont val="Calibri"/>
        <family val="2"/>
        <scheme val="minor"/>
      </rPr>
      <t>MATRIZ DE INDICADORES DE RESULTADOS DE LOS PROGRAMAS PRESUPUESTARIOS</t>
    </r>
    <r>
      <rPr>
        <b/>
        <sz val="16"/>
        <color indexed="9"/>
        <rFont val="Calibri"/>
        <family val="2"/>
        <scheme val="minor"/>
      </rPr>
      <t xml:space="preserve"> DEL MUNICIPIO DE GUAYMAS</t>
    </r>
  </si>
  <si>
    <t>MEDIOS DE VERIFICACIÓN</t>
  </si>
  <si>
    <t>SUPUESTOS</t>
  </si>
  <si>
    <t>Frecuencia de medición</t>
  </si>
  <si>
    <t>Eficacia</t>
  </si>
  <si>
    <t>Trimestral</t>
  </si>
  <si>
    <t>NA</t>
  </si>
  <si>
    <t>Ascendente</t>
  </si>
  <si>
    <t>Estratégico</t>
  </si>
  <si>
    <t>Acumulable</t>
  </si>
  <si>
    <t>Metas</t>
  </si>
  <si>
    <t>Porcentaje</t>
  </si>
  <si>
    <t>Gestión</t>
  </si>
  <si>
    <t>Actividad 1.1</t>
  </si>
  <si>
    <t>Actividad 1.2</t>
  </si>
  <si>
    <t>Actividad 1.3</t>
  </si>
  <si>
    <t>Actividad 1.4</t>
  </si>
  <si>
    <t>Actividad 1.5</t>
  </si>
  <si>
    <t>Actividad 1.6</t>
  </si>
  <si>
    <t>Actividad 1.7</t>
  </si>
  <si>
    <t>Actividad 1.8</t>
  </si>
  <si>
    <t>Actividad 1.9</t>
  </si>
  <si>
    <t>Audiencia</t>
  </si>
  <si>
    <t>Informe</t>
  </si>
  <si>
    <t>020</t>
  </si>
  <si>
    <t>GESTIÓN Y ACTUALIZACIÓN JURÍDICA</t>
  </si>
  <si>
    <t xml:space="preserve">01 </t>
  </si>
  <si>
    <t>SEGURIDAD Y PROTECCIÓN PARA TODOS LOS CIUDADANOS</t>
  </si>
  <si>
    <t>03</t>
  </si>
  <si>
    <t>PRESIDENCIA</t>
  </si>
  <si>
    <t>Contribuir a garantizar la seguridad y protección física, patrimonial y legal  en el municipio mediante el cumplimiento de requisitos legales en los actos municipales</t>
  </si>
  <si>
    <t>El muncipio es eficaz y oportunamente representado en las audiencias incidentales y constitucionales</t>
  </si>
  <si>
    <t>Porcentaje de informes formulados para los incidentes de suspensión y los juicios de amparo</t>
  </si>
  <si>
    <t>Porcentaje de contestaciones formuladas con pruebas en los juicios de amparo</t>
  </si>
  <si>
    <t>Porcentaje de representaciones del municipio en las audiencias de juicios de amparo</t>
  </si>
  <si>
    <t xml:space="preserve">Porcentaje de recursos administrativos presentados por particulares atendidos y tramitados </t>
  </si>
  <si>
    <t xml:space="preserve">Porcentaje de contratos y convenios revisados y formulados </t>
  </si>
  <si>
    <t>Porcentaje de denuncias y/o querellas presentadas</t>
  </si>
  <si>
    <t>Porcentaje de dictamenes elaborados para sancionar el pago de derechos laborales al personal</t>
  </si>
  <si>
    <t>Porcentaje de informes emitidos para el seguimiento a las controversias</t>
  </si>
  <si>
    <t>Porcentaje de acciones auxiliares para el seguimiento de los acuerdos de cabildo</t>
  </si>
  <si>
    <t>Anual</t>
  </si>
  <si>
    <t>No Acumulable</t>
  </si>
  <si>
    <t>No acumulable</t>
  </si>
  <si>
    <t xml:space="preserve">Tasa de variación   </t>
  </si>
  <si>
    <t>Mide el porcentaje de informes formulados en incidentes de suspensión y los juicios de amparo</t>
  </si>
  <si>
    <t>( informes formulados en incidentes de suspensión y los juicios de amparo /  informes programados en incidentes de suspensión y los juicios de amparo ) * 100</t>
  </si>
  <si>
    <t>Informes formulados en incidentes de suspensión y los juicios de amparo</t>
  </si>
  <si>
    <t>Mide el porcentaje de contestaciones formuladas con pruebas en los juicios de amparo</t>
  </si>
  <si>
    <t>(contestaciones formuladas con pruebas en los juicios de amparo / contestaciones porgramadas en los juicios de amparo) * 100</t>
  </si>
  <si>
    <t>Contestaciones porgramadas en los juicios de amparo</t>
  </si>
  <si>
    <t>Contestaciones formuladas con pruebas en los juicios de amparo</t>
  </si>
  <si>
    <t>Juicio</t>
  </si>
  <si>
    <t>Mide el porcentaje de representaciones del municipio en las audiencias de juicios de amparo</t>
  </si>
  <si>
    <t>(representaciones del municipio en las audiencias de juicios de amparo / representaciones del municipio programadas en las audiencias de juicios de amparo ) * 100</t>
  </si>
  <si>
    <t xml:space="preserve">Representaciones del municipio programadas en las audiencias de juicios de amparo </t>
  </si>
  <si>
    <t>Representaciones del municipio en las audiencias de juicios de amparo</t>
  </si>
  <si>
    <t xml:space="preserve">Mide el porcentaje de recursos administrativos presentados por particulares atendidos y tramitados </t>
  </si>
  <si>
    <t>(recursos administrativos presentados por particulares atendidos y tramitados  / recursos administrativos por particulares programados  ) * 100</t>
  </si>
  <si>
    <t>Recursos administrativos presentados por particulares atendidos y tramitados</t>
  </si>
  <si>
    <t>Recursos administrativos por particulares programados</t>
  </si>
  <si>
    <t>Asunto</t>
  </si>
  <si>
    <t xml:space="preserve">Mide el Porcentaje de contratos y convenios revisados y formulados </t>
  </si>
  <si>
    <t xml:space="preserve">Contratos y convenios revisados y formulados </t>
  </si>
  <si>
    <t>(contratos y convenios revisados y formulados  / Contratos y convenios programados ) * 100</t>
  </si>
  <si>
    <t xml:space="preserve"> Contratos y convenios programados </t>
  </si>
  <si>
    <t>Convenio</t>
  </si>
  <si>
    <t>Mide el Porcentaje de denuncias y/o querellas presentadas</t>
  </si>
  <si>
    <t>Denuncias y/o querellas presentadas</t>
  </si>
  <si>
    <t>(denuncias y/o querellas presentadas / Denuncias y/o querellas programadas) * 100</t>
  </si>
  <si>
    <t>Denuncias y/o querellas programadas</t>
  </si>
  <si>
    <t>Denuncia</t>
  </si>
  <si>
    <t>Mide el Porcentaje de dictamenes elaborados para sancionar el pago de derechos laborales al personal</t>
  </si>
  <si>
    <t>Dictamenes elaborados para sancionar el pago de derechos laborales al personal</t>
  </si>
  <si>
    <t>(dictamenes elaborados para sancionar el pago de derechos laborales al personal / Dictamenes programados para sancionar el pago de derechos laborales al personal) * 100</t>
  </si>
  <si>
    <t>Dictamenes programados para sancionar el pago de derechos laborales al personal</t>
  </si>
  <si>
    <t>Dictamen</t>
  </si>
  <si>
    <t>Mide el Porcentaje de informes emitidos para el seguimiento a las controversias</t>
  </si>
  <si>
    <t>Informes emitidos para el seguimiento a las controversias</t>
  </si>
  <si>
    <t>(informes emitidos para el seguimiento a las controversias/ Informes programados para el seguimiento a las controversias) * 100</t>
  </si>
  <si>
    <t>Informes programados para el seguimiento a las controversias</t>
  </si>
  <si>
    <t>Componente 1 = Subprograma</t>
  </si>
  <si>
    <t>Propósito = Programa</t>
  </si>
  <si>
    <t>Mide el Porcentaje de acciones auxiliares realizadas para el seguimiento de acuerdos de cabildo</t>
  </si>
  <si>
    <t>(Acciones auxiliares realizadas para el seguimiento de acuerdos de cabildo/Acciones auxiliares programadas para el seguimiento de acuerdos de cabildo) * 100</t>
  </si>
  <si>
    <t>Acciones auxiliares realizadas para el seguimiento de acuerdos de cabildo</t>
  </si>
  <si>
    <t>Acciones auxiliares programadas para el seguimiento de acuerdos de cabildo</t>
  </si>
  <si>
    <t>No aplican supuestos</t>
  </si>
  <si>
    <t>Porcentaje de asuntos legales que cumplen con la fundamentación en los reglamentos y leyes</t>
  </si>
  <si>
    <t xml:space="preserve">Proteger y resguardar el patrimonio y los intereses municipales mediante la actualización del marco jurídico municipal,  actuar y representar profesional y legalmente en todos los actos en los que intervenga el municipio con total apego a derecho </t>
  </si>
  <si>
    <t>Expedientes legales de asuntos concluidos anualmente en los que interviene el municipio</t>
  </si>
  <si>
    <t>Porcentaje de asuntos legales concluidos de los iniciados en el ejercicio</t>
  </si>
  <si>
    <t>Mide el porcentaje de asuntos legales concludios del ejercicio en los que participa el municipio</t>
  </si>
  <si>
    <t>(Asuntos legales concluidos / Asunto legales Iniciados en el ejercicio)</t>
  </si>
  <si>
    <t>Asuntos legales concluidos</t>
  </si>
  <si>
    <t>Asuntos legales inicaidos en el ejercicio</t>
  </si>
  <si>
    <t>Mide el porcentaje de asuntos legales en los que participa el municipio que se fundamentan y cumplen con los reglamentos y leyes</t>
  </si>
  <si>
    <t>(Asuntos legales con fundamentacion en reglamentos y leyes / Asunto legales iniciados en el ejercicio) * 100</t>
  </si>
  <si>
    <t>Asuntos legales con fundamentacion en reglamentos y leyes</t>
  </si>
  <si>
    <t>Asunto legales iniciados en el ejercicio</t>
  </si>
  <si>
    <t>Asuntos legales</t>
  </si>
  <si>
    <t>Registro de Oficios y expedientes existentes en la Dirección de asuntos jurídicos</t>
  </si>
  <si>
    <t>Los actos y acuerdos en los que participa el municipio cumpliendo con todos los requisitos para contar con la base legal que garantizan su seguridad jurídica</t>
  </si>
  <si>
    <t>Formular informes previos y justificados para los incidentes de suspension y los juicios de amparo, respectivamente, que los particulares presentan en contra de actos de las distintas autoridades municipales.</t>
  </si>
  <si>
    <t>Formular contestaciones con ofrecimiento de pruebas en los juicios de amparo que los particulares presentan ante el Tribunal de lo Contencioso Administrativo del Estado en contra de diversas Autoridades Municipales</t>
  </si>
  <si>
    <t>Atender y Tramitar los Recursos Administrativos que presentan los particulares en contra de diversas Autoridades Municipales</t>
  </si>
  <si>
    <t>Revisar y formular contratos y convenios en los que el municipio figura como parte</t>
  </si>
  <si>
    <t>Presentar denuncias y /o querellas ante el Ministerio Publico y coonstituirse como coadyuvantes de la representacion social por delitos en que la Administracion Municipal tenga el caracter de agraviado</t>
  </si>
  <si>
    <t xml:space="preserve">Sancionar en materia de Recursos Humanos la determinacion de pensiones, jubilaciones y liquidaciones al personal  </t>
  </si>
  <si>
    <t>Emitir informes de inicio, seguimiento y conclusion de las controversias o litigios en que el Ayuntamiento sea parte</t>
  </si>
  <si>
    <t>Auxiliar en el seguimiento de los acuerdos tomados en sesiones de Cabildo</t>
  </si>
  <si>
    <t>Tasa de variación anual porcentual de la Calificación de la percepción ciudadana del servicio de la policía municipal de Guaymas</t>
  </si>
  <si>
    <t xml:space="preserve">ISAF: Evaluación anual de la Percepión de los Servicios Públicos. https://isaf.gob.mx/encuestas/ </t>
  </si>
  <si>
    <t>Los tres niveles de gobierno participan activamente en las tareas coordinadas. Contar con el presupuesto, recursos humanos y materiales en tiempo y cantidad suficiente</t>
  </si>
  <si>
    <t>Mide la variación anual de la calificación de la percepción ciudadana del servicio de la policía municipal de Guaymas</t>
  </si>
  <si>
    <t>((Calificación del servicio de policia ejercicio actual  - Calificación del servicio de policia ejercicio anterior) / Calificación del servicio de policia ejercicio anterior) * 100</t>
  </si>
  <si>
    <t xml:space="preserve">Tasa de variación    </t>
  </si>
  <si>
    <t xml:space="preserve">Calificación del servicio de policia ejercicio actual </t>
  </si>
  <si>
    <t>Calificación</t>
  </si>
  <si>
    <t>La máxima calificacion sería 10</t>
  </si>
  <si>
    <t>Calificación del servicio de policia ejercicio anterior</t>
  </si>
  <si>
    <t>C. LUZ MATILDE RUIZ VALENCIA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</si>
</sst>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"/>
    <numFmt numFmtId="165" formatCode="_-* #,##0_-;\-* #,##0_-;_-* &quot;-&quot;??_-;_-@_-"/>
  </numFmts>
  <fonts count="17" x14ac:knownFonts="1">
    <font>
      <sz val="10"/>
      <name val="Soberana Sans"/>
    </font>
    <font>
      <sz val="10"/>
      <name val="Soberana Sans"/>
    </font>
    <font>
      <b/>
      <sz val="16"/>
      <color indexed="9"/>
      <name val="Calibri"/>
      <family val="2"/>
      <scheme val="minor"/>
    </font>
    <font>
      <b/>
      <sz val="17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indexed="9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1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8" fillId="5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9" fontId="4" fillId="0" borderId="0" xfId="1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2" borderId="2" xfId="0" applyFont="1" applyFill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 applyProtection="1">
      <alignment horizontal="center" vertical="center" wrapText="1"/>
      <protection locked="0" hidden="1"/>
    </xf>
    <xf numFmtId="0" fontId="15" fillId="0" borderId="0" xfId="0" applyFont="1" applyAlignment="1">
      <alignment vertical="center" wrapText="1"/>
    </xf>
    <xf numFmtId="49" fontId="8" fillId="2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8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 applyProtection="1">
      <alignment horizontal="center" vertical="center" wrapText="1"/>
      <protection locked="0" hidden="1"/>
    </xf>
    <xf numFmtId="0" fontId="8" fillId="2" borderId="0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2" fontId="8" fillId="0" borderId="2" xfId="1" applyNumberFormat="1" applyFont="1" applyFill="1" applyBorder="1" applyAlignment="1">
      <alignment vertical="center"/>
    </xf>
    <xf numFmtId="1" fontId="8" fillId="0" borderId="2" xfId="0" applyNumberFormat="1" applyFont="1" applyFill="1" applyBorder="1" applyAlignment="1">
      <alignment vertical="center"/>
    </xf>
    <xf numFmtId="4" fontId="16" fillId="6" borderId="2" xfId="0" applyNumberFormat="1" applyFont="1" applyFill="1" applyBorder="1" applyAlignment="1">
      <alignment horizontal="center" vertical="center" wrapText="1"/>
    </xf>
    <xf numFmtId="4" fontId="16" fillId="7" borderId="2" xfId="0" applyNumberFormat="1" applyFont="1" applyFill="1" applyBorder="1" applyAlignment="1">
      <alignment horizontal="center" vertical="center" wrapText="1"/>
    </xf>
    <xf numFmtId="164" fontId="16" fillId="7" borderId="2" xfId="0" applyNumberFormat="1" applyFont="1" applyFill="1" applyBorder="1" applyAlignment="1">
      <alignment horizontal="center" vertical="center" wrapText="1"/>
    </xf>
    <xf numFmtId="164" fontId="5" fillId="6" borderId="2" xfId="0" applyNumberFormat="1" applyFont="1" applyFill="1" applyBorder="1" applyAlignment="1">
      <alignment horizontal="center" vertical="center" wrapText="1"/>
    </xf>
    <xf numFmtId="164" fontId="14" fillId="8" borderId="2" xfId="0" applyNumberFormat="1" applyFont="1" applyFill="1" applyBorder="1" applyAlignment="1">
      <alignment horizontal="center" vertical="center" wrapText="1"/>
    </xf>
    <xf numFmtId="165" fontId="8" fillId="2" borderId="2" xfId="2" applyNumberFormat="1" applyFont="1" applyFill="1" applyBorder="1" applyAlignment="1">
      <alignment vertical="center"/>
    </xf>
    <xf numFmtId="4" fontId="14" fillId="8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3" fontId="14" fillId="9" borderId="2" xfId="0" applyNumberFormat="1" applyFont="1" applyFill="1" applyBorder="1" applyAlignment="1">
      <alignment horizontal="center" vertical="center" wrapText="1"/>
    </xf>
    <xf numFmtId="164" fontId="14" fillId="9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/>
    </xf>
    <xf numFmtId="43" fontId="8" fillId="2" borderId="2" xfId="2" applyFont="1" applyFill="1" applyBorder="1" applyAlignment="1">
      <alignment vertical="center"/>
    </xf>
    <xf numFmtId="43" fontId="8" fillId="0" borderId="2" xfId="2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left" vertical="center" wrapText="1"/>
    </xf>
    <xf numFmtId="49" fontId="8" fillId="2" borderId="2" xfId="0" applyNumberFormat="1" applyFont="1" applyFill="1" applyBorder="1" applyAlignment="1">
      <alignment horizontal="left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14" fillId="9" borderId="2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left" vertical="center" wrapText="1"/>
      <protection locked="0" hidden="1"/>
    </xf>
    <xf numFmtId="0" fontId="8" fillId="2" borderId="2" xfId="0" applyFont="1" applyFill="1" applyBorder="1" applyAlignment="1" applyProtection="1">
      <alignment horizontal="left" vertical="center" wrapText="1"/>
      <protection locked="0" hidden="1"/>
    </xf>
    <xf numFmtId="0" fontId="8" fillId="2" borderId="2" xfId="0" applyFont="1" applyFill="1" applyBorder="1" applyAlignment="1" applyProtection="1">
      <alignment horizontal="center" vertical="center" wrapText="1"/>
      <protection locked="0" hidden="1"/>
    </xf>
    <xf numFmtId="0" fontId="8" fillId="2" borderId="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3" fontId="8" fillId="0" borderId="2" xfId="2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43" fontId="8" fillId="0" borderId="3" xfId="2" applyFont="1" applyFill="1" applyBorder="1" applyAlignment="1">
      <alignment vertical="center" wrapText="1"/>
    </xf>
    <xf numFmtId="43" fontId="8" fillId="0" borderId="5" xfId="2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65" fontId="8" fillId="2" borderId="2" xfId="2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2" fontId="8" fillId="0" borderId="3" xfId="1" applyNumberFormat="1" applyFont="1" applyFill="1" applyBorder="1" applyAlignment="1">
      <alignment vertical="center"/>
    </xf>
    <xf numFmtId="0" fontId="8" fillId="0" borderId="5" xfId="1" applyNumberFormat="1" applyFont="1" applyFill="1" applyBorder="1" applyAlignment="1">
      <alignment vertical="center"/>
    </xf>
    <xf numFmtId="2" fontId="8" fillId="0" borderId="2" xfId="0" applyNumberFormat="1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vertic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"/>
  <sheetViews>
    <sheetView showGridLines="0" tabSelected="1" topLeftCell="A16" zoomScale="60" zoomScaleNormal="60" workbookViewId="0">
      <selection activeCell="A23" sqref="A23:XFD23"/>
    </sheetView>
  </sheetViews>
  <sheetFormatPr baseColWidth="10" defaultColWidth="11.42578125" defaultRowHeight="12.75" x14ac:dyDescent="0.2"/>
  <cols>
    <col min="1" max="1" width="21.5703125" style="2" customWidth="1"/>
    <col min="2" max="2" width="7" style="2" customWidth="1"/>
    <col min="3" max="3" width="5.85546875" style="2" customWidth="1"/>
    <col min="4" max="5" width="5.7109375" style="2" customWidth="1"/>
    <col min="6" max="6" width="7.7109375" style="2" customWidth="1"/>
    <col min="7" max="7" width="10.7109375" style="2" customWidth="1"/>
    <col min="8" max="8" width="6.85546875" style="2" customWidth="1"/>
    <col min="9" max="9" width="8.140625" style="2" customWidth="1"/>
    <col min="10" max="10" width="19.140625" style="2" customWidth="1"/>
    <col min="11" max="11" width="10.5703125" style="2" customWidth="1"/>
    <col min="12" max="12" width="7" style="2" customWidth="1"/>
    <col min="13" max="13" width="8.140625" style="2" customWidth="1"/>
    <col min="14" max="14" width="11.85546875" style="2" customWidth="1"/>
    <col min="15" max="15" width="16.5703125" style="2" customWidth="1"/>
    <col min="16" max="16" width="54.140625" style="2" customWidth="1"/>
    <col min="17" max="17" width="60.5703125" style="2" customWidth="1"/>
    <col min="18" max="16384" width="11.42578125" style="2"/>
  </cols>
  <sheetData>
    <row r="1" spans="1:21" ht="60" customHeight="1" x14ac:dyDescent="0.2">
      <c r="A1" s="78" t="s">
        <v>37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1"/>
    </row>
    <row r="2" spans="1:21" s="4" customFormat="1" ht="38.25" customHeight="1" x14ac:dyDescent="0.2">
      <c r="A2" s="79" t="s">
        <v>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3"/>
      <c r="T2" s="5"/>
      <c r="U2" s="5"/>
    </row>
    <row r="3" spans="1:21" s="4" customFormat="1" ht="34.5" customHeight="1" x14ac:dyDescent="0.2">
      <c r="A3" s="67" t="s">
        <v>1</v>
      </c>
      <c r="B3" s="67" t="s">
        <v>2</v>
      </c>
      <c r="C3" s="67"/>
      <c r="D3" s="67"/>
      <c r="E3" s="67"/>
      <c r="F3" s="67"/>
      <c r="G3" s="67"/>
      <c r="H3" s="67"/>
      <c r="I3" s="67"/>
      <c r="J3" s="67" t="s">
        <v>10</v>
      </c>
      <c r="K3" s="67"/>
      <c r="L3" s="67"/>
      <c r="M3" s="67"/>
      <c r="N3" s="67"/>
      <c r="O3" s="67" t="s">
        <v>9</v>
      </c>
      <c r="P3" s="67"/>
      <c r="Q3" s="67"/>
      <c r="R3" s="3"/>
      <c r="T3" s="5"/>
      <c r="U3" s="5"/>
    </row>
    <row r="4" spans="1:21" s="4" customFormat="1" ht="32.25" customHeight="1" x14ac:dyDescent="0.2">
      <c r="A4" s="67"/>
      <c r="B4" s="67"/>
      <c r="C4" s="67"/>
      <c r="D4" s="67"/>
      <c r="E4" s="67"/>
      <c r="F4" s="67"/>
      <c r="G4" s="67"/>
      <c r="H4" s="67"/>
      <c r="I4" s="67"/>
      <c r="J4" s="9" t="s">
        <v>3</v>
      </c>
      <c r="K4" s="67" t="s">
        <v>2</v>
      </c>
      <c r="L4" s="67"/>
      <c r="M4" s="67"/>
      <c r="N4" s="67"/>
      <c r="O4" s="9" t="s">
        <v>1</v>
      </c>
      <c r="P4" s="67" t="s">
        <v>2</v>
      </c>
      <c r="Q4" s="67"/>
      <c r="R4" s="3"/>
      <c r="T4" s="5"/>
      <c r="U4" s="5"/>
    </row>
    <row r="5" spans="1:21" s="30" customFormat="1" ht="63.6" customHeight="1" x14ac:dyDescent="0.2">
      <c r="A5" s="41" t="s">
        <v>61</v>
      </c>
      <c r="B5" s="80" t="s">
        <v>62</v>
      </c>
      <c r="C5" s="80"/>
      <c r="D5" s="80"/>
      <c r="E5" s="80"/>
      <c r="F5" s="80"/>
      <c r="G5" s="80"/>
      <c r="H5" s="80"/>
      <c r="I5" s="80"/>
      <c r="J5" s="42" t="s">
        <v>63</v>
      </c>
      <c r="K5" s="81" t="s">
        <v>64</v>
      </c>
      <c r="L5" s="81"/>
      <c r="M5" s="81"/>
      <c r="N5" s="81"/>
      <c r="O5" s="41" t="s">
        <v>65</v>
      </c>
      <c r="P5" s="82" t="s">
        <v>66</v>
      </c>
      <c r="Q5" s="82"/>
      <c r="T5" s="31"/>
      <c r="U5" s="31"/>
    </row>
    <row r="6" spans="1:21" s="21" customFormat="1" ht="50.25" customHeight="1" x14ac:dyDescent="0.2">
      <c r="A6" s="83" t="s">
        <v>13</v>
      </c>
      <c r="B6" s="83"/>
      <c r="C6" s="83"/>
      <c r="D6" s="83"/>
      <c r="E6" s="83"/>
      <c r="F6" s="83"/>
      <c r="G6" s="66" t="s">
        <v>126</v>
      </c>
      <c r="H6" s="66"/>
      <c r="I6" s="66"/>
      <c r="J6" s="66"/>
      <c r="K6" s="66"/>
      <c r="L6" s="66"/>
      <c r="M6" s="66"/>
      <c r="N6" s="66"/>
      <c r="O6" s="66"/>
      <c r="P6" s="66"/>
      <c r="Q6" s="66"/>
    </row>
    <row r="7" spans="1:21" s="4" customFormat="1" ht="16.5" customHeight="1" x14ac:dyDescent="0.2">
      <c r="A7" s="67" t="s">
        <v>4</v>
      </c>
      <c r="B7" s="67" t="s">
        <v>5</v>
      </c>
      <c r="C7" s="67"/>
      <c r="D7" s="67"/>
      <c r="E7" s="67"/>
      <c r="F7" s="67"/>
      <c r="G7" s="67"/>
      <c r="H7" s="67" t="s">
        <v>6</v>
      </c>
      <c r="I7" s="67"/>
      <c r="J7" s="67"/>
      <c r="K7" s="67"/>
      <c r="L7" s="67"/>
      <c r="M7" s="67"/>
      <c r="N7" s="67"/>
      <c r="O7" s="67"/>
      <c r="P7" s="67" t="s">
        <v>38</v>
      </c>
      <c r="Q7" s="67" t="s">
        <v>39</v>
      </c>
    </row>
    <row r="8" spans="1:21" s="4" customFormat="1" ht="19.5" customHeight="1" x14ac:dyDescent="0.2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</row>
    <row r="9" spans="1:21" s="4" customFormat="1" ht="26.25" customHeight="1" x14ac:dyDescent="0.2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</row>
    <row r="10" spans="1:21" s="4" customFormat="1" ht="72.95" customHeight="1" x14ac:dyDescent="0.2">
      <c r="A10" s="28" t="s">
        <v>8</v>
      </c>
      <c r="B10" s="84" t="s">
        <v>67</v>
      </c>
      <c r="C10" s="84"/>
      <c r="D10" s="84"/>
      <c r="E10" s="84"/>
      <c r="F10" s="84"/>
      <c r="G10" s="84"/>
      <c r="H10" s="84" t="s">
        <v>148</v>
      </c>
      <c r="I10" s="85"/>
      <c r="J10" s="85"/>
      <c r="K10" s="85"/>
      <c r="L10" s="85"/>
      <c r="M10" s="85"/>
      <c r="N10" s="85"/>
      <c r="O10" s="85"/>
      <c r="P10" s="54" t="s">
        <v>149</v>
      </c>
      <c r="Q10" s="55" t="s">
        <v>150</v>
      </c>
    </row>
    <row r="11" spans="1:21" s="4" customFormat="1" ht="92.45" customHeight="1" x14ac:dyDescent="0.2">
      <c r="A11" s="29" t="s">
        <v>119</v>
      </c>
      <c r="B11" s="87" t="s">
        <v>139</v>
      </c>
      <c r="C11" s="87"/>
      <c r="D11" s="87"/>
      <c r="E11" s="87"/>
      <c r="F11" s="87"/>
      <c r="G11" s="87"/>
      <c r="H11" s="72" t="s">
        <v>125</v>
      </c>
      <c r="I11" s="73"/>
      <c r="J11" s="73"/>
      <c r="K11" s="73"/>
      <c r="L11" s="73"/>
      <c r="M11" s="73"/>
      <c r="N11" s="73"/>
      <c r="O11" s="74"/>
      <c r="P11" s="52" t="s">
        <v>138</v>
      </c>
      <c r="Q11" s="50" t="s">
        <v>124</v>
      </c>
    </row>
    <row r="12" spans="1:21" s="4" customFormat="1" ht="75.75" customHeight="1" x14ac:dyDescent="0.2">
      <c r="A12" s="27" t="s">
        <v>118</v>
      </c>
      <c r="B12" s="86" t="s">
        <v>127</v>
      </c>
      <c r="C12" s="86"/>
      <c r="D12" s="86"/>
      <c r="E12" s="86"/>
      <c r="F12" s="86"/>
      <c r="G12" s="86"/>
      <c r="H12" s="75" t="s">
        <v>128</v>
      </c>
      <c r="I12" s="76"/>
      <c r="J12" s="76"/>
      <c r="K12" s="76"/>
      <c r="L12" s="76"/>
      <c r="M12" s="76"/>
      <c r="N12" s="76"/>
      <c r="O12" s="77"/>
      <c r="P12" s="46" t="s">
        <v>138</v>
      </c>
      <c r="Q12" s="49" t="s">
        <v>124</v>
      </c>
    </row>
    <row r="13" spans="1:21" s="4" customFormat="1" ht="72.95" customHeight="1" x14ac:dyDescent="0.2">
      <c r="A13" s="26" t="s">
        <v>50</v>
      </c>
      <c r="B13" s="68" t="s">
        <v>140</v>
      </c>
      <c r="C13" s="68"/>
      <c r="D13" s="68"/>
      <c r="E13" s="68"/>
      <c r="F13" s="68"/>
      <c r="G13" s="68"/>
      <c r="H13" s="69" t="s">
        <v>69</v>
      </c>
      <c r="I13" s="70"/>
      <c r="J13" s="70"/>
      <c r="K13" s="70"/>
      <c r="L13" s="70"/>
      <c r="M13" s="70"/>
      <c r="N13" s="70"/>
      <c r="O13" s="71"/>
      <c r="P13" s="47" t="s">
        <v>138</v>
      </c>
      <c r="Q13" s="48" t="s">
        <v>124</v>
      </c>
    </row>
    <row r="14" spans="1:21" s="4" customFormat="1" ht="77.099999999999994" customHeight="1" x14ac:dyDescent="0.2">
      <c r="A14" s="26" t="s">
        <v>51</v>
      </c>
      <c r="B14" s="68" t="s">
        <v>141</v>
      </c>
      <c r="C14" s="68"/>
      <c r="D14" s="68"/>
      <c r="E14" s="68"/>
      <c r="F14" s="68"/>
      <c r="G14" s="68"/>
      <c r="H14" s="69" t="s">
        <v>70</v>
      </c>
      <c r="I14" s="70"/>
      <c r="J14" s="70"/>
      <c r="K14" s="70"/>
      <c r="L14" s="70"/>
      <c r="M14" s="70"/>
      <c r="N14" s="70"/>
      <c r="O14" s="71"/>
      <c r="P14" s="47" t="s">
        <v>138</v>
      </c>
      <c r="Q14" s="48" t="s">
        <v>124</v>
      </c>
    </row>
    <row r="15" spans="1:21" s="4" customFormat="1" ht="77.099999999999994" customHeight="1" x14ac:dyDescent="0.2">
      <c r="A15" s="26" t="s">
        <v>52</v>
      </c>
      <c r="B15" s="68" t="s">
        <v>68</v>
      </c>
      <c r="C15" s="68"/>
      <c r="D15" s="68"/>
      <c r="E15" s="68"/>
      <c r="F15" s="68"/>
      <c r="G15" s="68"/>
      <c r="H15" s="69" t="s">
        <v>71</v>
      </c>
      <c r="I15" s="70"/>
      <c r="J15" s="70"/>
      <c r="K15" s="70"/>
      <c r="L15" s="70"/>
      <c r="M15" s="70"/>
      <c r="N15" s="70"/>
      <c r="O15" s="71"/>
      <c r="P15" s="47" t="s">
        <v>138</v>
      </c>
      <c r="Q15" s="48" t="s">
        <v>124</v>
      </c>
    </row>
    <row r="16" spans="1:21" s="4" customFormat="1" ht="77.099999999999994" customHeight="1" x14ac:dyDescent="0.2">
      <c r="A16" s="26" t="s">
        <v>53</v>
      </c>
      <c r="B16" s="68" t="s">
        <v>142</v>
      </c>
      <c r="C16" s="68"/>
      <c r="D16" s="68"/>
      <c r="E16" s="68"/>
      <c r="F16" s="68"/>
      <c r="G16" s="68"/>
      <c r="H16" s="69" t="s">
        <v>72</v>
      </c>
      <c r="I16" s="70"/>
      <c r="J16" s="70"/>
      <c r="K16" s="70"/>
      <c r="L16" s="70"/>
      <c r="M16" s="70"/>
      <c r="N16" s="70"/>
      <c r="O16" s="71"/>
      <c r="P16" s="47" t="s">
        <v>138</v>
      </c>
      <c r="Q16" s="48" t="s">
        <v>124</v>
      </c>
    </row>
    <row r="17" spans="1:17" s="4" customFormat="1" ht="77.099999999999994" customHeight="1" x14ac:dyDescent="0.2">
      <c r="A17" s="26" t="s">
        <v>54</v>
      </c>
      <c r="B17" s="68" t="s">
        <v>143</v>
      </c>
      <c r="C17" s="68"/>
      <c r="D17" s="68"/>
      <c r="E17" s="68"/>
      <c r="F17" s="68"/>
      <c r="G17" s="68"/>
      <c r="H17" s="69" t="s">
        <v>73</v>
      </c>
      <c r="I17" s="70"/>
      <c r="J17" s="70"/>
      <c r="K17" s="70"/>
      <c r="L17" s="70"/>
      <c r="M17" s="70"/>
      <c r="N17" s="70"/>
      <c r="O17" s="71"/>
      <c r="P17" s="47" t="s">
        <v>138</v>
      </c>
      <c r="Q17" s="48" t="s">
        <v>124</v>
      </c>
    </row>
    <row r="18" spans="1:17" s="4" customFormat="1" ht="77.099999999999994" customHeight="1" x14ac:dyDescent="0.2">
      <c r="A18" s="26" t="s">
        <v>55</v>
      </c>
      <c r="B18" s="68" t="s">
        <v>144</v>
      </c>
      <c r="C18" s="68"/>
      <c r="D18" s="68"/>
      <c r="E18" s="68"/>
      <c r="F18" s="68"/>
      <c r="G18" s="68"/>
      <c r="H18" s="69" t="s">
        <v>74</v>
      </c>
      <c r="I18" s="70"/>
      <c r="J18" s="70"/>
      <c r="K18" s="70"/>
      <c r="L18" s="70"/>
      <c r="M18" s="70"/>
      <c r="N18" s="70"/>
      <c r="O18" s="71"/>
      <c r="P18" s="47" t="s">
        <v>138</v>
      </c>
      <c r="Q18" s="48" t="s">
        <v>124</v>
      </c>
    </row>
    <row r="19" spans="1:17" s="4" customFormat="1" ht="77.099999999999994" customHeight="1" x14ac:dyDescent="0.2">
      <c r="A19" s="26" t="s">
        <v>56</v>
      </c>
      <c r="B19" s="68" t="s">
        <v>145</v>
      </c>
      <c r="C19" s="68"/>
      <c r="D19" s="68"/>
      <c r="E19" s="68"/>
      <c r="F19" s="68"/>
      <c r="G19" s="68"/>
      <c r="H19" s="69" t="s">
        <v>75</v>
      </c>
      <c r="I19" s="70"/>
      <c r="J19" s="70"/>
      <c r="K19" s="70"/>
      <c r="L19" s="70"/>
      <c r="M19" s="70"/>
      <c r="N19" s="70"/>
      <c r="O19" s="71"/>
      <c r="P19" s="47" t="s">
        <v>138</v>
      </c>
      <c r="Q19" s="48" t="s">
        <v>124</v>
      </c>
    </row>
    <row r="20" spans="1:17" s="4" customFormat="1" ht="77.099999999999994" customHeight="1" x14ac:dyDescent="0.2">
      <c r="A20" s="26" t="s">
        <v>57</v>
      </c>
      <c r="B20" s="68" t="s">
        <v>146</v>
      </c>
      <c r="C20" s="68"/>
      <c r="D20" s="68"/>
      <c r="E20" s="68"/>
      <c r="F20" s="68"/>
      <c r="G20" s="68"/>
      <c r="H20" s="69" t="s">
        <v>76</v>
      </c>
      <c r="I20" s="70"/>
      <c r="J20" s="70"/>
      <c r="K20" s="70"/>
      <c r="L20" s="70"/>
      <c r="M20" s="70"/>
      <c r="N20" s="70"/>
      <c r="O20" s="71"/>
      <c r="P20" s="47" t="s">
        <v>138</v>
      </c>
      <c r="Q20" s="48" t="s">
        <v>124</v>
      </c>
    </row>
    <row r="21" spans="1:17" s="4" customFormat="1" ht="77.099999999999994" customHeight="1" x14ac:dyDescent="0.2">
      <c r="A21" s="26" t="s">
        <v>58</v>
      </c>
      <c r="B21" s="68" t="s">
        <v>147</v>
      </c>
      <c r="C21" s="68"/>
      <c r="D21" s="68"/>
      <c r="E21" s="68"/>
      <c r="F21" s="68"/>
      <c r="G21" s="68"/>
      <c r="H21" s="69" t="s">
        <v>77</v>
      </c>
      <c r="I21" s="70"/>
      <c r="J21" s="70"/>
      <c r="K21" s="70"/>
      <c r="L21" s="70"/>
      <c r="M21" s="70"/>
      <c r="N21" s="70"/>
      <c r="O21" s="71"/>
      <c r="P21" s="47" t="s">
        <v>138</v>
      </c>
      <c r="Q21" s="48" t="s">
        <v>124</v>
      </c>
    </row>
    <row r="22" spans="1:17" s="4" customFormat="1" ht="12.75" customHeight="1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s="4" customFormat="1" ht="12.75" customHeight="1" x14ac:dyDescent="0.2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s="4" customFormat="1" ht="12.75" customHeight="1" x14ac:dyDescent="0.2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s="60" customFormat="1" ht="12.75" customHeight="1" x14ac:dyDescent="0.2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</row>
    <row r="26" spans="1:17" s="60" customFormat="1" ht="12.75" customHeight="1" x14ac:dyDescent="0.2">
      <c r="A26" s="59"/>
      <c r="B26" s="59"/>
      <c r="C26" s="59"/>
      <c r="D26" s="59"/>
      <c r="E26" s="59"/>
      <c r="F26" s="63" t="s">
        <v>11</v>
      </c>
      <c r="G26" s="63"/>
      <c r="H26" s="63"/>
      <c r="I26" s="59"/>
      <c r="J26" s="59"/>
      <c r="K26" s="59"/>
      <c r="L26" s="59"/>
      <c r="M26" s="59"/>
      <c r="N26" s="59"/>
      <c r="O26" s="63" t="s">
        <v>12</v>
      </c>
      <c r="P26" s="63"/>
      <c r="Q26" s="59"/>
    </row>
    <row r="27" spans="1:17" s="60" customFormat="1" ht="12.75" customHeight="1" x14ac:dyDescent="0.2">
      <c r="A27" s="59"/>
      <c r="B27" s="59"/>
      <c r="C27" s="59"/>
      <c r="D27" s="59"/>
      <c r="E27" s="59"/>
      <c r="F27" s="62"/>
      <c r="G27" s="62"/>
      <c r="H27" s="62"/>
      <c r="I27" s="59"/>
      <c r="J27" s="59"/>
      <c r="K27" s="59"/>
      <c r="L27" s="59"/>
      <c r="M27" s="59"/>
      <c r="N27" s="59"/>
      <c r="O27" s="62"/>
      <c r="P27" s="62"/>
      <c r="Q27" s="59"/>
    </row>
    <row r="28" spans="1:17" s="60" customFormat="1" ht="17.25" customHeight="1" x14ac:dyDescent="0.2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</row>
    <row r="29" spans="1:17" s="60" customFormat="1" ht="18.75" x14ac:dyDescent="0.2">
      <c r="A29" s="59"/>
      <c r="B29" s="59"/>
      <c r="C29" s="59"/>
      <c r="D29" s="59"/>
      <c r="E29" s="59"/>
      <c r="F29" s="59"/>
      <c r="G29" s="59"/>
      <c r="H29" s="59"/>
      <c r="I29" s="120"/>
      <c r="J29" s="120"/>
      <c r="K29" s="59"/>
      <c r="L29" s="59"/>
      <c r="M29" s="59"/>
      <c r="N29" s="59"/>
      <c r="O29" s="59"/>
      <c r="P29" s="59"/>
      <c r="Q29" s="59"/>
    </row>
    <row r="30" spans="1:17" s="60" customFormat="1" ht="18.75" x14ac:dyDescent="0.2">
      <c r="A30" s="59"/>
      <c r="B30" s="59"/>
      <c r="C30" s="59"/>
      <c r="D30" s="61" t="s">
        <v>158</v>
      </c>
      <c r="E30" s="61"/>
      <c r="F30" s="61"/>
      <c r="G30" s="61"/>
      <c r="H30" s="61"/>
      <c r="I30" s="59"/>
      <c r="J30" s="59"/>
      <c r="K30" s="59"/>
      <c r="L30" s="59"/>
      <c r="M30" s="59"/>
      <c r="N30" s="59"/>
      <c r="O30" s="61" t="s">
        <v>158</v>
      </c>
      <c r="P30" s="61"/>
      <c r="Q30" s="59"/>
    </row>
    <row r="31" spans="1:17" ht="15.75" x14ac:dyDescent="0.2">
      <c r="A31" s="7"/>
      <c r="B31" s="7"/>
      <c r="C31" s="7"/>
      <c r="D31" s="7"/>
      <c r="E31" s="7"/>
      <c r="F31" s="64"/>
      <c r="G31" s="65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x14ac:dyDescent="0.2">
      <c r="A32" s="7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2">
      <c r="A33" s="7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x14ac:dyDescent="0.2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</row>
  </sheetData>
  <mergeCells count="45">
    <mergeCell ref="B20:G20"/>
    <mergeCell ref="H20:O20"/>
    <mergeCell ref="B21:G21"/>
    <mergeCell ref="H21:O21"/>
    <mergeCell ref="B17:G17"/>
    <mergeCell ref="H17:O17"/>
    <mergeCell ref="B18:G18"/>
    <mergeCell ref="H18:O18"/>
    <mergeCell ref="B19:G19"/>
    <mergeCell ref="H19:O19"/>
    <mergeCell ref="B12:G12"/>
    <mergeCell ref="B13:G13"/>
    <mergeCell ref="B11:G11"/>
    <mergeCell ref="B16:G16"/>
    <mergeCell ref="H16:O16"/>
    <mergeCell ref="B5:I5"/>
    <mergeCell ref="K5:N5"/>
    <mergeCell ref="P5:Q5"/>
    <mergeCell ref="A6:F6"/>
    <mergeCell ref="H10:O10"/>
    <mergeCell ref="B10:G10"/>
    <mergeCell ref="A1:Q1"/>
    <mergeCell ref="A2:Q2"/>
    <mergeCell ref="A3:A4"/>
    <mergeCell ref="B3:I4"/>
    <mergeCell ref="J3:N3"/>
    <mergeCell ref="O3:Q3"/>
    <mergeCell ref="K4:N4"/>
    <mergeCell ref="P4:Q4"/>
    <mergeCell ref="O26:P26"/>
    <mergeCell ref="F31:G31"/>
    <mergeCell ref="F26:H26"/>
    <mergeCell ref="G6:Q6"/>
    <mergeCell ref="A7:A9"/>
    <mergeCell ref="B7:G9"/>
    <mergeCell ref="P7:P9"/>
    <mergeCell ref="Q7:Q9"/>
    <mergeCell ref="H7:O9"/>
    <mergeCell ref="B14:G14"/>
    <mergeCell ref="H14:O14"/>
    <mergeCell ref="B15:G15"/>
    <mergeCell ref="H15:O15"/>
    <mergeCell ref="H11:O11"/>
    <mergeCell ref="H12:O12"/>
    <mergeCell ref="H13:O13"/>
  </mergeCells>
  <printOptions horizontalCentered="1"/>
  <pageMargins left="0.23622047244094491" right="0.23622047244094491" top="0.74803149606299213" bottom="0.74803149606299213" header="0.31496062992125984" footer="0.31496062992125984"/>
  <pageSetup scale="51" fitToHeight="0" orientation="landscape" horizontalDpi="1200" verticalDpi="1200" r:id="rId1"/>
  <headerFooter>
    <oddHeader>Página 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13" zoomScale="60" zoomScaleNormal="60" workbookViewId="0">
      <selection activeCell="A26" sqref="A26:XFD30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8.5703125" style="2" customWidth="1"/>
    <col min="15" max="15" width="9.42578125" style="2" customWidth="1"/>
    <col min="16" max="16" width="28.42578125" style="2" bestFit="1" customWidth="1"/>
    <col min="17" max="17" width="18.42578125" style="2" customWidth="1"/>
    <col min="18" max="16384" width="11.42578125" style="2"/>
  </cols>
  <sheetData>
    <row r="1" spans="1:18" ht="60.75" customHeight="1" x14ac:dyDescent="0.2">
      <c r="A1" s="88" t="s">
        <v>36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1:18" s="4" customFormat="1" ht="9.75" customHeight="1" x14ac:dyDescent="0.2">
      <c r="A2" s="3"/>
      <c r="B2" s="3"/>
      <c r="C2" s="89"/>
      <c r="D2" s="89"/>
      <c r="E2" s="89"/>
      <c r="F2" s="89"/>
      <c r="G2" s="89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79" t="s">
        <v>14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3"/>
    </row>
    <row r="4" spans="1:18" s="4" customFormat="1" ht="18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3"/>
    </row>
    <row r="5" spans="1:18" s="4" customFormat="1" ht="24.75" customHeight="1" x14ac:dyDescent="0.2">
      <c r="A5" s="67" t="s">
        <v>1</v>
      </c>
      <c r="B5" s="67" t="s">
        <v>2</v>
      </c>
      <c r="C5" s="67"/>
      <c r="D5" s="67"/>
      <c r="E5" s="67"/>
      <c r="F5" s="67"/>
      <c r="G5" s="67"/>
      <c r="H5" s="67"/>
      <c r="I5" s="67"/>
      <c r="J5" s="67" t="s">
        <v>10</v>
      </c>
      <c r="K5" s="67"/>
      <c r="L5" s="67"/>
      <c r="M5" s="67"/>
      <c r="N5" s="67"/>
      <c r="O5" s="67" t="s">
        <v>9</v>
      </c>
      <c r="P5" s="67"/>
      <c r="Q5" s="67"/>
      <c r="R5" s="3"/>
    </row>
    <row r="6" spans="1:18" s="4" customFormat="1" ht="18.75" customHeight="1" x14ac:dyDescent="0.2">
      <c r="A6" s="67"/>
      <c r="B6" s="67"/>
      <c r="C6" s="67"/>
      <c r="D6" s="67"/>
      <c r="E6" s="67"/>
      <c r="F6" s="67"/>
      <c r="G6" s="67"/>
      <c r="H6" s="67"/>
      <c r="I6" s="67"/>
      <c r="J6" s="22" t="s">
        <v>3</v>
      </c>
      <c r="K6" s="67" t="s">
        <v>2</v>
      </c>
      <c r="L6" s="67"/>
      <c r="M6" s="67"/>
      <c r="N6" s="67"/>
      <c r="O6" s="22" t="s">
        <v>1</v>
      </c>
      <c r="P6" s="67" t="s">
        <v>2</v>
      </c>
      <c r="Q6" s="67"/>
      <c r="R6" s="3"/>
    </row>
    <row r="7" spans="1:18" s="34" customFormat="1" ht="48.75" customHeight="1" x14ac:dyDescent="0.2">
      <c r="A7" s="32" t="str">
        <f>+MIR!A5</f>
        <v>020</v>
      </c>
      <c r="B7" s="90" t="str">
        <f>+MIR!B5</f>
        <v>GESTIÓN Y ACTUALIZACIÓN JURÍDICA</v>
      </c>
      <c r="C7" s="90"/>
      <c r="D7" s="90"/>
      <c r="E7" s="90"/>
      <c r="F7" s="90"/>
      <c r="G7" s="90"/>
      <c r="H7" s="90"/>
      <c r="I7" s="90"/>
      <c r="J7" s="33" t="str">
        <f>+MIR!J5</f>
        <v xml:space="preserve">01 </v>
      </c>
      <c r="K7" s="91" t="str">
        <f>+MIR!K5</f>
        <v>SEGURIDAD Y PROTECCIÓN PARA TODOS LOS CIUDADANOS</v>
      </c>
      <c r="L7" s="91"/>
      <c r="M7" s="91"/>
      <c r="N7" s="91"/>
      <c r="O7" s="35" t="str">
        <f>+MIR!O5</f>
        <v>03</v>
      </c>
      <c r="P7" s="92" t="str">
        <f>+MIR!P5</f>
        <v>PRESIDENCIA</v>
      </c>
      <c r="Q7" s="92"/>
    </row>
    <row r="8" spans="1:18" s="4" customFormat="1" ht="41.25" customHeight="1" x14ac:dyDescent="0.2">
      <c r="A8" s="67" t="s">
        <v>15</v>
      </c>
      <c r="B8" s="67"/>
      <c r="C8" s="67"/>
      <c r="D8" s="67"/>
      <c r="E8" s="67"/>
      <c r="F8" s="93" t="str">
        <f>+MIR!G6</f>
        <v xml:space="preserve">Proteger y resguardar el patrimonio y los intereses municipales mediante la actualización del marco jurídico municipal,  actuar y representar profesional y legalmente en todos los actos en los que intervenga el municipio con total apego a derecho </v>
      </c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</row>
    <row r="9" spans="1:18" s="4" customFormat="1" ht="18" customHeight="1" x14ac:dyDescent="0.2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</row>
    <row r="10" spans="1:18" s="4" customFormat="1" ht="21" customHeight="1" x14ac:dyDescent="0.2">
      <c r="A10" s="67" t="s">
        <v>16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</row>
    <row r="11" spans="1:18" s="4" customFormat="1" ht="13.5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8" s="4" customFormat="1" ht="24.75" customHeight="1" x14ac:dyDescent="0.2">
      <c r="A12" s="83" t="s">
        <v>2</v>
      </c>
      <c r="B12" s="83"/>
      <c r="C12" s="83"/>
      <c r="D12" s="93" t="str">
        <f>+MIR!H18</f>
        <v>Porcentaje de denuncias y/o querellas presentadas</v>
      </c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23" t="s">
        <v>17</v>
      </c>
      <c r="Q12" s="14" t="s">
        <v>41</v>
      </c>
    </row>
    <row r="13" spans="1:18" s="4" customFormat="1" ht="36" customHeight="1" x14ac:dyDescent="0.2">
      <c r="A13" s="83" t="s">
        <v>18</v>
      </c>
      <c r="B13" s="83"/>
      <c r="C13" s="83"/>
      <c r="D13" s="93" t="s">
        <v>104</v>
      </c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</row>
    <row r="14" spans="1:18" s="4" customFormat="1" ht="46.5" customHeight="1" x14ac:dyDescent="0.2">
      <c r="A14" s="83" t="s">
        <v>7</v>
      </c>
      <c r="B14" s="83"/>
      <c r="C14" s="83"/>
      <c r="D14" s="95" t="s">
        <v>106</v>
      </c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7"/>
      <c r="P14" s="23" t="s">
        <v>40</v>
      </c>
      <c r="Q14" s="14" t="s">
        <v>42</v>
      </c>
    </row>
    <row r="15" spans="1:18" s="4" customFormat="1" ht="33" customHeight="1" x14ac:dyDescent="0.2">
      <c r="A15" s="83" t="s">
        <v>19</v>
      </c>
      <c r="B15" s="83"/>
      <c r="C15" s="83"/>
      <c r="D15" s="93" t="s">
        <v>48</v>
      </c>
      <c r="E15" s="93"/>
      <c r="F15" s="93"/>
      <c r="G15" s="93"/>
      <c r="H15" s="93"/>
      <c r="I15" s="93"/>
      <c r="J15" s="83" t="s">
        <v>20</v>
      </c>
      <c r="K15" s="83"/>
      <c r="L15" s="109" t="s">
        <v>43</v>
      </c>
      <c r="M15" s="109"/>
      <c r="N15" s="109"/>
      <c r="O15" s="109"/>
      <c r="P15" s="23" t="s">
        <v>21</v>
      </c>
      <c r="Q15" s="14" t="s">
        <v>44</v>
      </c>
    </row>
    <row r="16" spans="1:18" s="4" customFormat="1" ht="24" customHeight="1" x14ac:dyDescent="0.2">
      <c r="A16" s="83" t="s">
        <v>22</v>
      </c>
      <c r="B16" s="83"/>
      <c r="C16" s="83"/>
      <c r="D16" s="93" t="s">
        <v>49</v>
      </c>
      <c r="E16" s="93"/>
      <c r="F16" s="93"/>
      <c r="G16" s="93"/>
      <c r="H16" s="93"/>
      <c r="I16" s="93"/>
      <c r="J16" s="83" t="s">
        <v>23</v>
      </c>
      <c r="K16" s="83"/>
      <c r="L16" s="83"/>
      <c r="M16" s="83"/>
      <c r="N16" s="83"/>
      <c r="O16" s="83"/>
      <c r="P16" s="93" t="str">
        <f>+MIR!A18</f>
        <v>Actividad 1.6</v>
      </c>
      <c r="Q16" s="93"/>
    </row>
    <row r="17" spans="1:17" s="4" customFormat="1" ht="42.75" customHeight="1" x14ac:dyDescent="0.2">
      <c r="A17" s="83" t="s">
        <v>24</v>
      </c>
      <c r="B17" s="83"/>
      <c r="C17" s="83"/>
      <c r="D17" s="93" t="str">
        <f>+MIR!B18</f>
        <v>Presentar denuncias y /o querellas ante el Ministerio Publico y coonstituirse como coadyuvantes de la representacion social por delitos en que la Administracion Municipal tenga el caracter de agraviado</v>
      </c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</row>
    <row r="18" spans="1:17" s="4" customFormat="1" ht="12" customHeight="1" x14ac:dyDescent="0.2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</row>
    <row r="19" spans="1:17" ht="20.25" customHeight="1" x14ac:dyDescent="0.2">
      <c r="A19" s="99" t="s">
        <v>25</v>
      </c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</row>
    <row r="20" spans="1:17" s="8" customFormat="1" ht="10.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30" customHeight="1" x14ac:dyDescent="0.2">
      <c r="A21" s="100" t="s">
        <v>26</v>
      </c>
      <c r="B21" s="100"/>
      <c r="C21" s="100"/>
      <c r="D21" s="100"/>
      <c r="E21" s="100"/>
      <c r="F21" s="67" t="s">
        <v>27</v>
      </c>
      <c r="G21" s="67"/>
      <c r="H21" s="67" t="s">
        <v>28</v>
      </c>
      <c r="I21" s="67"/>
      <c r="J21" s="100" t="s">
        <v>29</v>
      </c>
      <c r="K21" s="100"/>
      <c r="L21" s="100"/>
      <c r="M21" s="100"/>
      <c r="N21" s="100" t="s">
        <v>30</v>
      </c>
      <c r="O21" s="100"/>
      <c r="P21" s="100" t="s">
        <v>31</v>
      </c>
      <c r="Q21" s="100"/>
    </row>
    <row r="22" spans="1:17" ht="29.25" customHeight="1" x14ac:dyDescent="0.2">
      <c r="A22" s="100"/>
      <c r="B22" s="100"/>
      <c r="C22" s="100"/>
      <c r="D22" s="100"/>
      <c r="E22" s="100"/>
      <c r="F22" s="67"/>
      <c r="G22" s="67"/>
      <c r="H22" s="67"/>
      <c r="I22" s="67"/>
      <c r="J22" s="24" t="s">
        <v>32</v>
      </c>
      <c r="K22" s="24" t="s">
        <v>33</v>
      </c>
      <c r="L22" s="24" t="s">
        <v>34</v>
      </c>
      <c r="M22" s="24" t="s">
        <v>35</v>
      </c>
      <c r="N22" s="100"/>
      <c r="O22" s="100"/>
      <c r="P22" s="100"/>
      <c r="Q22" s="100"/>
    </row>
    <row r="23" spans="1:17" s="43" customFormat="1" ht="60.95" customHeight="1" x14ac:dyDescent="0.2">
      <c r="A23" s="101" t="s">
        <v>105</v>
      </c>
      <c r="B23" s="101"/>
      <c r="C23" s="101"/>
      <c r="D23" s="101"/>
      <c r="E23" s="101"/>
      <c r="F23" s="113" t="s">
        <v>108</v>
      </c>
      <c r="G23" s="113"/>
      <c r="H23" s="113" t="s">
        <v>46</v>
      </c>
      <c r="I23" s="113"/>
      <c r="J23" s="45">
        <v>4</v>
      </c>
      <c r="K23" s="45">
        <v>1</v>
      </c>
      <c r="L23" s="45">
        <v>2</v>
      </c>
      <c r="M23" s="45">
        <v>3</v>
      </c>
      <c r="N23" s="117">
        <f>SUM(J23:M23)</f>
        <v>10</v>
      </c>
      <c r="O23" s="117"/>
      <c r="P23" s="113"/>
      <c r="Q23" s="113"/>
    </row>
    <row r="24" spans="1:17" s="43" customFormat="1" ht="46.5" customHeight="1" x14ac:dyDescent="0.2">
      <c r="A24" s="101" t="s">
        <v>107</v>
      </c>
      <c r="B24" s="101"/>
      <c r="C24" s="101"/>
      <c r="D24" s="101"/>
      <c r="E24" s="101"/>
      <c r="F24" s="113" t="s">
        <v>108</v>
      </c>
      <c r="G24" s="113"/>
      <c r="H24" s="113" t="s">
        <v>46</v>
      </c>
      <c r="I24" s="113"/>
      <c r="J24" s="45">
        <v>4</v>
      </c>
      <c r="K24" s="45">
        <v>1</v>
      </c>
      <c r="L24" s="45">
        <v>2</v>
      </c>
      <c r="M24" s="45">
        <v>3</v>
      </c>
      <c r="N24" s="117">
        <f>SUM(J24:M24)</f>
        <v>10</v>
      </c>
      <c r="O24" s="117"/>
      <c r="P24" s="113"/>
      <c r="Q24" s="113"/>
    </row>
    <row r="25" spans="1:17" s="43" customFormat="1" ht="24.75" customHeight="1" x14ac:dyDescent="0.2">
      <c r="A25" s="106" t="s">
        <v>47</v>
      </c>
      <c r="B25" s="106"/>
      <c r="C25" s="106"/>
      <c r="D25" s="106"/>
      <c r="E25" s="106"/>
      <c r="F25" s="113" t="s">
        <v>48</v>
      </c>
      <c r="G25" s="113"/>
      <c r="H25" s="113"/>
      <c r="I25" s="113"/>
      <c r="J25" s="44">
        <f>+J23/J24*100</f>
        <v>100</v>
      </c>
      <c r="K25" s="44">
        <f t="shared" ref="K25:L25" si="0">+K23/K24*100</f>
        <v>100</v>
      </c>
      <c r="L25" s="44">
        <f t="shared" si="0"/>
        <v>100</v>
      </c>
      <c r="M25" s="44">
        <f>+M23/M24*100</f>
        <v>100</v>
      </c>
      <c r="N25" s="116">
        <f t="shared" ref="N25:O25" si="1">+N23/N24*100</f>
        <v>100</v>
      </c>
      <c r="O25" s="116" t="e">
        <f t="shared" si="1"/>
        <v>#DIV/0!</v>
      </c>
      <c r="P25" s="113"/>
      <c r="Q25" s="113"/>
    </row>
  </sheetData>
  <mergeCells count="55"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showGridLines="0" zoomScale="60" zoomScaleNormal="60" workbookViewId="0">
      <selection activeCell="A10" sqref="A10:Q10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28.42578125" style="2" bestFit="1" customWidth="1"/>
    <col min="17" max="17" width="17.42578125" style="2" customWidth="1"/>
    <col min="18" max="16384" width="11.42578125" style="2"/>
  </cols>
  <sheetData>
    <row r="1" spans="1:18" ht="60.75" customHeight="1" x14ac:dyDescent="0.2">
      <c r="A1" s="88" t="s">
        <v>36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1:18" s="4" customFormat="1" ht="9.75" customHeight="1" x14ac:dyDescent="0.2">
      <c r="A2" s="3"/>
      <c r="B2" s="3"/>
      <c r="C2" s="89"/>
      <c r="D2" s="89"/>
      <c r="E2" s="89"/>
      <c r="F2" s="89"/>
      <c r="G2" s="89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79" t="s">
        <v>14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3"/>
    </row>
    <row r="4" spans="1:18" s="4" customFormat="1" ht="18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3"/>
    </row>
    <row r="5" spans="1:18" s="4" customFormat="1" ht="24.75" customHeight="1" x14ac:dyDescent="0.2">
      <c r="A5" s="67" t="s">
        <v>1</v>
      </c>
      <c r="B5" s="67" t="s">
        <v>2</v>
      </c>
      <c r="C5" s="67"/>
      <c r="D5" s="67"/>
      <c r="E5" s="67"/>
      <c r="F5" s="67"/>
      <c r="G5" s="67"/>
      <c r="H5" s="67"/>
      <c r="I5" s="67"/>
      <c r="J5" s="67" t="s">
        <v>10</v>
      </c>
      <c r="K5" s="67"/>
      <c r="L5" s="67"/>
      <c r="M5" s="67"/>
      <c r="N5" s="67"/>
      <c r="O5" s="67" t="s">
        <v>9</v>
      </c>
      <c r="P5" s="67"/>
      <c r="Q5" s="67"/>
      <c r="R5" s="3"/>
    </row>
    <row r="6" spans="1:18" s="4" customFormat="1" ht="18.75" customHeight="1" x14ac:dyDescent="0.2">
      <c r="A6" s="67"/>
      <c r="B6" s="67"/>
      <c r="C6" s="67"/>
      <c r="D6" s="67"/>
      <c r="E6" s="67"/>
      <c r="F6" s="67"/>
      <c r="G6" s="67"/>
      <c r="H6" s="67"/>
      <c r="I6" s="67"/>
      <c r="J6" s="22" t="s">
        <v>3</v>
      </c>
      <c r="K6" s="67" t="s">
        <v>2</v>
      </c>
      <c r="L6" s="67"/>
      <c r="M6" s="67"/>
      <c r="N6" s="67"/>
      <c r="O6" s="22" t="s">
        <v>1</v>
      </c>
      <c r="P6" s="67" t="s">
        <v>2</v>
      </c>
      <c r="Q6" s="67"/>
      <c r="R6" s="3"/>
    </row>
    <row r="7" spans="1:18" s="34" customFormat="1" ht="48.75" customHeight="1" x14ac:dyDescent="0.2">
      <c r="A7" s="32" t="str">
        <f>+MIR!A5</f>
        <v>020</v>
      </c>
      <c r="B7" s="90" t="str">
        <f>+MIR!B5</f>
        <v>GESTIÓN Y ACTUALIZACIÓN JURÍDICA</v>
      </c>
      <c r="C7" s="90"/>
      <c r="D7" s="90"/>
      <c r="E7" s="90"/>
      <c r="F7" s="90"/>
      <c r="G7" s="90"/>
      <c r="H7" s="90"/>
      <c r="I7" s="90"/>
      <c r="J7" s="33" t="str">
        <f>+MIR!J5</f>
        <v xml:space="preserve">01 </v>
      </c>
      <c r="K7" s="91" t="str">
        <f>+MIR!K5</f>
        <v>SEGURIDAD Y PROTECCIÓN PARA TODOS LOS CIUDADANOS</v>
      </c>
      <c r="L7" s="91"/>
      <c r="M7" s="91"/>
      <c r="N7" s="91"/>
      <c r="O7" s="35" t="str">
        <f>+MIR!O5</f>
        <v>03</v>
      </c>
      <c r="P7" s="92" t="str">
        <f>+MIR!P5</f>
        <v>PRESIDENCIA</v>
      </c>
      <c r="Q7" s="92"/>
    </row>
    <row r="8" spans="1:18" s="4" customFormat="1" ht="41.25" customHeight="1" x14ac:dyDescent="0.2">
      <c r="A8" s="67" t="s">
        <v>15</v>
      </c>
      <c r="B8" s="67"/>
      <c r="C8" s="67"/>
      <c r="D8" s="67"/>
      <c r="E8" s="67"/>
      <c r="F8" s="93" t="str">
        <f>+MIR!G6</f>
        <v xml:space="preserve">Proteger y resguardar el patrimonio y los intereses municipales mediante la actualización del marco jurídico municipal,  actuar y representar profesional y legalmente en todos los actos en los que intervenga el municipio con total apego a derecho </v>
      </c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</row>
    <row r="9" spans="1:18" s="4" customFormat="1" ht="18" customHeight="1" x14ac:dyDescent="0.2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</row>
    <row r="10" spans="1:18" s="4" customFormat="1" ht="21" customHeight="1" x14ac:dyDescent="0.2">
      <c r="A10" s="67" t="s">
        <v>16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</row>
    <row r="11" spans="1:18" s="4" customFormat="1" ht="13.5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8" s="4" customFormat="1" ht="24.75" customHeight="1" x14ac:dyDescent="0.2">
      <c r="A12" s="83" t="s">
        <v>2</v>
      </c>
      <c r="B12" s="83"/>
      <c r="C12" s="83"/>
      <c r="D12" s="93" t="str">
        <f>+MIR!H19</f>
        <v>Porcentaje de dictamenes elaborados para sancionar el pago de derechos laborales al personal</v>
      </c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23" t="s">
        <v>17</v>
      </c>
      <c r="Q12" s="14" t="s">
        <v>41</v>
      </c>
    </row>
    <row r="13" spans="1:18" s="4" customFormat="1" ht="36" customHeight="1" x14ac:dyDescent="0.2">
      <c r="A13" s="83" t="s">
        <v>18</v>
      </c>
      <c r="B13" s="83"/>
      <c r="C13" s="83"/>
      <c r="D13" s="93" t="s">
        <v>109</v>
      </c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</row>
    <row r="14" spans="1:18" s="4" customFormat="1" ht="45.95" customHeight="1" x14ac:dyDescent="0.2">
      <c r="A14" s="83" t="s">
        <v>7</v>
      </c>
      <c r="B14" s="83"/>
      <c r="C14" s="83"/>
      <c r="D14" s="95" t="s">
        <v>111</v>
      </c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7"/>
      <c r="P14" s="23" t="s">
        <v>40</v>
      </c>
      <c r="Q14" s="14" t="s">
        <v>42</v>
      </c>
    </row>
    <row r="15" spans="1:18" s="4" customFormat="1" ht="33" customHeight="1" x14ac:dyDescent="0.2">
      <c r="A15" s="83" t="s">
        <v>19</v>
      </c>
      <c r="B15" s="83"/>
      <c r="C15" s="83"/>
      <c r="D15" s="93" t="s">
        <v>48</v>
      </c>
      <c r="E15" s="93"/>
      <c r="F15" s="93"/>
      <c r="G15" s="93"/>
      <c r="H15" s="93"/>
      <c r="I15" s="93"/>
      <c r="J15" s="83" t="s">
        <v>20</v>
      </c>
      <c r="K15" s="83"/>
      <c r="L15" s="109" t="s">
        <v>43</v>
      </c>
      <c r="M15" s="109"/>
      <c r="N15" s="109"/>
      <c r="O15" s="109"/>
      <c r="P15" s="23" t="s">
        <v>21</v>
      </c>
      <c r="Q15" s="14" t="s">
        <v>44</v>
      </c>
    </row>
    <row r="16" spans="1:18" s="4" customFormat="1" ht="24" customHeight="1" x14ac:dyDescent="0.2">
      <c r="A16" s="83" t="s">
        <v>22</v>
      </c>
      <c r="B16" s="83"/>
      <c r="C16" s="83"/>
      <c r="D16" s="93" t="s">
        <v>49</v>
      </c>
      <c r="E16" s="93"/>
      <c r="F16" s="93"/>
      <c r="G16" s="93"/>
      <c r="H16" s="93"/>
      <c r="I16" s="93"/>
      <c r="J16" s="83" t="s">
        <v>23</v>
      </c>
      <c r="K16" s="83"/>
      <c r="L16" s="83"/>
      <c r="M16" s="83"/>
      <c r="N16" s="83"/>
      <c r="O16" s="83"/>
      <c r="P16" s="93" t="str">
        <f>+MIR!A19</f>
        <v>Actividad 1.7</v>
      </c>
      <c r="Q16" s="93"/>
    </row>
    <row r="17" spans="1:17" s="4" customFormat="1" ht="42.75" customHeight="1" x14ac:dyDescent="0.2">
      <c r="A17" s="83" t="s">
        <v>24</v>
      </c>
      <c r="B17" s="83"/>
      <c r="C17" s="83"/>
      <c r="D17" s="93" t="str">
        <f>+MIR!B19</f>
        <v xml:space="preserve">Sancionar en materia de Recursos Humanos la determinacion de pensiones, jubilaciones y liquidaciones al personal  </v>
      </c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</row>
    <row r="18" spans="1:17" s="4" customFormat="1" ht="12" customHeight="1" x14ac:dyDescent="0.2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</row>
    <row r="19" spans="1:17" ht="20.25" customHeight="1" x14ac:dyDescent="0.2">
      <c r="A19" s="99" t="s">
        <v>25</v>
      </c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</row>
    <row r="20" spans="1:17" s="8" customFormat="1" ht="10.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30" customHeight="1" x14ac:dyDescent="0.2">
      <c r="A21" s="100" t="s">
        <v>26</v>
      </c>
      <c r="B21" s="100"/>
      <c r="C21" s="100"/>
      <c r="D21" s="100"/>
      <c r="E21" s="100"/>
      <c r="F21" s="67" t="s">
        <v>27</v>
      </c>
      <c r="G21" s="67"/>
      <c r="H21" s="67" t="s">
        <v>28</v>
      </c>
      <c r="I21" s="67"/>
      <c r="J21" s="100" t="s">
        <v>29</v>
      </c>
      <c r="K21" s="100"/>
      <c r="L21" s="100"/>
      <c r="M21" s="100"/>
      <c r="N21" s="100" t="s">
        <v>30</v>
      </c>
      <c r="O21" s="100"/>
      <c r="P21" s="100" t="s">
        <v>31</v>
      </c>
      <c r="Q21" s="100"/>
    </row>
    <row r="22" spans="1:17" ht="29.25" customHeight="1" x14ac:dyDescent="0.2">
      <c r="A22" s="100"/>
      <c r="B22" s="100"/>
      <c r="C22" s="100"/>
      <c r="D22" s="100"/>
      <c r="E22" s="100"/>
      <c r="F22" s="67"/>
      <c r="G22" s="67"/>
      <c r="H22" s="67"/>
      <c r="I22" s="67"/>
      <c r="J22" s="24" t="s">
        <v>32</v>
      </c>
      <c r="K22" s="24" t="s">
        <v>33</v>
      </c>
      <c r="L22" s="24" t="s">
        <v>34</v>
      </c>
      <c r="M22" s="24" t="s">
        <v>35</v>
      </c>
      <c r="N22" s="100"/>
      <c r="O22" s="100"/>
      <c r="P22" s="100"/>
      <c r="Q22" s="100"/>
    </row>
    <row r="23" spans="1:17" s="43" customFormat="1" ht="62.1" customHeight="1" x14ac:dyDescent="0.2">
      <c r="A23" s="101" t="s">
        <v>110</v>
      </c>
      <c r="B23" s="101"/>
      <c r="C23" s="101"/>
      <c r="D23" s="101"/>
      <c r="E23" s="101"/>
      <c r="F23" s="113" t="s">
        <v>113</v>
      </c>
      <c r="G23" s="113"/>
      <c r="H23" s="113" t="s">
        <v>46</v>
      </c>
      <c r="I23" s="113"/>
      <c r="J23" s="45">
        <v>2</v>
      </c>
      <c r="K23" s="45">
        <v>3</v>
      </c>
      <c r="L23" s="45">
        <v>3</v>
      </c>
      <c r="M23" s="45">
        <v>2</v>
      </c>
      <c r="N23" s="117">
        <f>SUM(J23:M23)</f>
        <v>10</v>
      </c>
      <c r="O23" s="117"/>
      <c r="P23" s="113"/>
      <c r="Q23" s="113"/>
    </row>
    <row r="24" spans="1:17" s="43" customFormat="1" ht="62.1" customHeight="1" x14ac:dyDescent="0.2">
      <c r="A24" s="101" t="s">
        <v>112</v>
      </c>
      <c r="B24" s="101"/>
      <c r="C24" s="101"/>
      <c r="D24" s="101"/>
      <c r="E24" s="101"/>
      <c r="F24" s="113" t="s">
        <v>113</v>
      </c>
      <c r="G24" s="113"/>
      <c r="H24" s="113" t="s">
        <v>46</v>
      </c>
      <c r="I24" s="113"/>
      <c r="J24" s="45">
        <v>2</v>
      </c>
      <c r="K24" s="45">
        <v>3</v>
      </c>
      <c r="L24" s="45">
        <v>3</v>
      </c>
      <c r="M24" s="45">
        <v>2</v>
      </c>
      <c r="N24" s="117">
        <f>SUM(J24:M24)</f>
        <v>10</v>
      </c>
      <c r="O24" s="117"/>
      <c r="P24" s="113"/>
      <c r="Q24" s="113"/>
    </row>
    <row r="25" spans="1:17" s="43" customFormat="1" ht="24.75" customHeight="1" x14ac:dyDescent="0.2">
      <c r="A25" s="106" t="s">
        <v>47</v>
      </c>
      <c r="B25" s="106"/>
      <c r="C25" s="106"/>
      <c r="D25" s="106"/>
      <c r="E25" s="106"/>
      <c r="F25" s="113" t="s">
        <v>48</v>
      </c>
      <c r="G25" s="113"/>
      <c r="H25" s="113"/>
      <c r="I25" s="113"/>
      <c r="J25" s="44">
        <f>+J23/J24*100</f>
        <v>100</v>
      </c>
      <c r="K25" s="44">
        <f t="shared" ref="K25:L25" si="0">+K23/K24*100</f>
        <v>100</v>
      </c>
      <c r="L25" s="44">
        <f t="shared" si="0"/>
        <v>100</v>
      </c>
      <c r="M25" s="44">
        <f>+M23/M24*100</f>
        <v>100</v>
      </c>
      <c r="N25" s="116">
        <f t="shared" ref="N25:O25" si="1">+N23/N24*100</f>
        <v>100</v>
      </c>
      <c r="O25" s="116" t="e">
        <f t="shared" si="1"/>
        <v>#DIV/0!</v>
      </c>
      <c r="P25" s="113"/>
      <c r="Q25" s="113"/>
    </row>
    <row r="26" spans="1:17" ht="18.7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ht="18.7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8.7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 x14ac:dyDescent="0.2">
      <c r="A29" s="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8"/>
      <c r="O29" s="8"/>
      <c r="P29" s="8"/>
      <c r="Q29" s="8"/>
    </row>
    <row r="30" spans="1:17" x14ac:dyDescent="0.2">
      <c r="B30" s="1"/>
      <c r="C30" s="10"/>
      <c r="D30" s="10"/>
      <c r="E30" s="10"/>
      <c r="F30" s="10"/>
      <c r="G30" s="10"/>
      <c r="H30" s="10"/>
      <c r="I30" s="10"/>
      <c r="J30" s="10"/>
      <c r="K30" s="10"/>
      <c r="L30" s="1"/>
      <c r="M30" s="1"/>
    </row>
    <row r="31" spans="1:17" ht="18.75" x14ac:dyDescent="0.2">
      <c r="B31" s="1"/>
      <c r="C31" s="11"/>
      <c r="D31" s="11"/>
      <c r="E31" s="11"/>
      <c r="F31" s="11"/>
      <c r="G31" s="11"/>
      <c r="H31" s="11"/>
      <c r="I31" s="11"/>
      <c r="J31" s="11"/>
      <c r="K31" s="11"/>
      <c r="L31" s="1"/>
      <c r="M31" s="1"/>
    </row>
    <row r="32" spans="1:17" x14ac:dyDescent="0.2">
      <c r="B32" s="1"/>
      <c r="C32" s="12"/>
      <c r="D32" s="12"/>
      <c r="E32" s="12"/>
      <c r="F32" s="12"/>
      <c r="G32" s="12"/>
      <c r="H32" s="12"/>
      <c r="I32" s="12"/>
      <c r="J32" s="12"/>
      <c r="K32" s="12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5"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showGridLines="0" zoomScale="60" zoomScaleNormal="60" workbookViewId="0">
      <selection activeCell="A10" sqref="A10:Q10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28.42578125" style="2" bestFit="1" customWidth="1"/>
    <col min="17" max="17" width="17.42578125" style="2" customWidth="1"/>
    <col min="18" max="16384" width="11.42578125" style="2"/>
  </cols>
  <sheetData>
    <row r="1" spans="1:18" ht="60.75" customHeight="1" x14ac:dyDescent="0.2">
      <c r="A1" s="88" t="s">
        <v>36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1:18" s="4" customFormat="1" ht="9.75" customHeight="1" x14ac:dyDescent="0.2">
      <c r="A2" s="3"/>
      <c r="B2" s="3"/>
      <c r="C2" s="89"/>
      <c r="D2" s="89"/>
      <c r="E2" s="89"/>
      <c r="F2" s="89"/>
      <c r="G2" s="89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79" t="s">
        <v>14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3"/>
    </row>
    <row r="4" spans="1:18" s="4" customFormat="1" ht="18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3"/>
    </row>
    <row r="5" spans="1:18" s="4" customFormat="1" ht="24.75" customHeight="1" x14ac:dyDescent="0.2">
      <c r="A5" s="67" t="s">
        <v>1</v>
      </c>
      <c r="B5" s="67" t="s">
        <v>2</v>
      </c>
      <c r="C5" s="67"/>
      <c r="D5" s="67"/>
      <c r="E5" s="67"/>
      <c r="F5" s="67"/>
      <c r="G5" s="67"/>
      <c r="H5" s="67"/>
      <c r="I5" s="67"/>
      <c r="J5" s="67" t="s">
        <v>10</v>
      </c>
      <c r="K5" s="67"/>
      <c r="L5" s="67"/>
      <c r="M5" s="67"/>
      <c r="N5" s="67"/>
      <c r="O5" s="67" t="s">
        <v>9</v>
      </c>
      <c r="P5" s="67"/>
      <c r="Q5" s="67"/>
      <c r="R5" s="3"/>
    </row>
    <row r="6" spans="1:18" s="4" customFormat="1" ht="18.75" customHeight="1" x14ac:dyDescent="0.2">
      <c r="A6" s="67"/>
      <c r="B6" s="67"/>
      <c r="C6" s="67"/>
      <c r="D6" s="67"/>
      <c r="E6" s="67"/>
      <c r="F6" s="67"/>
      <c r="G6" s="67"/>
      <c r="H6" s="67"/>
      <c r="I6" s="67"/>
      <c r="J6" s="22" t="s">
        <v>3</v>
      </c>
      <c r="K6" s="67" t="s">
        <v>2</v>
      </c>
      <c r="L6" s="67"/>
      <c r="M6" s="67"/>
      <c r="N6" s="67"/>
      <c r="O6" s="22" t="s">
        <v>1</v>
      </c>
      <c r="P6" s="67" t="s">
        <v>2</v>
      </c>
      <c r="Q6" s="67"/>
      <c r="R6" s="3"/>
    </row>
    <row r="7" spans="1:18" s="34" customFormat="1" ht="48.75" customHeight="1" x14ac:dyDescent="0.2">
      <c r="A7" s="32" t="str">
        <f>+MIR!A5</f>
        <v>020</v>
      </c>
      <c r="B7" s="90" t="str">
        <f>+MIR!B5</f>
        <v>GESTIÓN Y ACTUALIZACIÓN JURÍDICA</v>
      </c>
      <c r="C7" s="90"/>
      <c r="D7" s="90"/>
      <c r="E7" s="90"/>
      <c r="F7" s="90"/>
      <c r="G7" s="90"/>
      <c r="H7" s="90"/>
      <c r="I7" s="90"/>
      <c r="J7" s="33" t="str">
        <f>+MIR!J5</f>
        <v xml:space="preserve">01 </v>
      </c>
      <c r="K7" s="91" t="str">
        <f>+MIR!K5</f>
        <v>SEGURIDAD Y PROTECCIÓN PARA TODOS LOS CIUDADANOS</v>
      </c>
      <c r="L7" s="91"/>
      <c r="M7" s="91"/>
      <c r="N7" s="91"/>
      <c r="O7" s="35" t="str">
        <f>+MIR!O5</f>
        <v>03</v>
      </c>
      <c r="P7" s="92" t="str">
        <f>+MIR!P5</f>
        <v>PRESIDENCIA</v>
      </c>
      <c r="Q7" s="92"/>
    </row>
    <row r="8" spans="1:18" s="4" customFormat="1" ht="41.25" customHeight="1" x14ac:dyDescent="0.2">
      <c r="A8" s="67" t="s">
        <v>15</v>
      </c>
      <c r="B8" s="67"/>
      <c r="C8" s="67"/>
      <c r="D8" s="67"/>
      <c r="E8" s="67"/>
      <c r="F8" s="93" t="str">
        <f>+MIR!G6</f>
        <v xml:space="preserve">Proteger y resguardar el patrimonio y los intereses municipales mediante la actualización del marco jurídico municipal,  actuar y representar profesional y legalmente en todos los actos en los que intervenga el municipio con total apego a derecho </v>
      </c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</row>
    <row r="9" spans="1:18" s="4" customFormat="1" ht="18" customHeight="1" x14ac:dyDescent="0.2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</row>
    <row r="10" spans="1:18" s="4" customFormat="1" ht="21" customHeight="1" x14ac:dyDescent="0.2">
      <c r="A10" s="67" t="s">
        <v>16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</row>
    <row r="11" spans="1:18" s="4" customFormat="1" ht="13.5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8" s="4" customFormat="1" ht="24.75" customHeight="1" x14ac:dyDescent="0.2">
      <c r="A12" s="83" t="s">
        <v>2</v>
      </c>
      <c r="B12" s="83"/>
      <c r="C12" s="83"/>
      <c r="D12" s="93" t="str">
        <f>+MIR!H20</f>
        <v>Porcentaje de informes emitidos para el seguimiento a las controversias</v>
      </c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23" t="s">
        <v>17</v>
      </c>
      <c r="Q12" s="14" t="s">
        <v>41</v>
      </c>
    </row>
    <row r="13" spans="1:18" s="4" customFormat="1" ht="36" customHeight="1" x14ac:dyDescent="0.2">
      <c r="A13" s="83" t="s">
        <v>18</v>
      </c>
      <c r="B13" s="83"/>
      <c r="C13" s="83"/>
      <c r="D13" s="93" t="s">
        <v>114</v>
      </c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</row>
    <row r="14" spans="1:18" s="4" customFormat="1" ht="45.95" customHeight="1" x14ac:dyDescent="0.2">
      <c r="A14" s="83" t="s">
        <v>7</v>
      </c>
      <c r="B14" s="83"/>
      <c r="C14" s="83"/>
      <c r="D14" s="95" t="s">
        <v>116</v>
      </c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7"/>
      <c r="P14" s="23" t="s">
        <v>40</v>
      </c>
      <c r="Q14" s="14" t="s">
        <v>42</v>
      </c>
    </row>
    <row r="15" spans="1:18" s="4" customFormat="1" ht="33" customHeight="1" x14ac:dyDescent="0.2">
      <c r="A15" s="83" t="s">
        <v>19</v>
      </c>
      <c r="B15" s="83"/>
      <c r="C15" s="83"/>
      <c r="D15" s="93" t="s">
        <v>48</v>
      </c>
      <c r="E15" s="93"/>
      <c r="F15" s="93"/>
      <c r="G15" s="93"/>
      <c r="H15" s="93"/>
      <c r="I15" s="93"/>
      <c r="J15" s="83" t="s">
        <v>20</v>
      </c>
      <c r="K15" s="83"/>
      <c r="L15" s="109" t="s">
        <v>43</v>
      </c>
      <c r="M15" s="109"/>
      <c r="N15" s="109"/>
      <c r="O15" s="109"/>
      <c r="P15" s="23" t="s">
        <v>21</v>
      </c>
      <c r="Q15" s="14" t="s">
        <v>44</v>
      </c>
    </row>
    <row r="16" spans="1:18" s="4" customFormat="1" ht="24" customHeight="1" x14ac:dyDescent="0.2">
      <c r="A16" s="83" t="s">
        <v>22</v>
      </c>
      <c r="B16" s="83"/>
      <c r="C16" s="83"/>
      <c r="D16" s="93" t="s">
        <v>49</v>
      </c>
      <c r="E16" s="93"/>
      <c r="F16" s="93"/>
      <c r="G16" s="93"/>
      <c r="H16" s="93"/>
      <c r="I16" s="93"/>
      <c r="J16" s="83" t="s">
        <v>23</v>
      </c>
      <c r="K16" s="83"/>
      <c r="L16" s="83"/>
      <c r="M16" s="83"/>
      <c r="N16" s="83"/>
      <c r="O16" s="83"/>
      <c r="P16" s="93" t="str">
        <f>+MIR!A20</f>
        <v>Actividad 1.8</v>
      </c>
      <c r="Q16" s="93"/>
    </row>
    <row r="17" spans="1:17" s="4" customFormat="1" ht="42.75" customHeight="1" x14ac:dyDescent="0.2">
      <c r="A17" s="83" t="s">
        <v>24</v>
      </c>
      <c r="B17" s="83"/>
      <c r="C17" s="83"/>
      <c r="D17" s="93" t="str">
        <f>+MIR!B20</f>
        <v>Emitir informes de inicio, seguimiento y conclusion de las controversias o litigios en que el Ayuntamiento sea parte</v>
      </c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</row>
    <row r="18" spans="1:17" s="4" customFormat="1" ht="12" customHeight="1" x14ac:dyDescent="0.2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</row>
    <row r="19" spans="1:17" ht="20.25" customHeight="1" x14ac:dyDescent="0.2">
      <c r="A19" s="99" t="s">
        <v>25</v>
      </c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</row>
    <row r="20" spans="1:17" s="8" customFormat="1" ht="10.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30" customHeight="1" x14ac:dyDescent="0.2">
      <c r="A21" s="100" t="s">
        <v>26</v>
      </c>
      <c r="B21" s="100"/>
      <c r="C21" s="100"/>
      <c r="D21" s="100"/>
      <c r="E21" s="100"/>
      <c r="F21" s="67" t="s">
        <v>27</v>
      </c>
      <c r="G21" s="67"/>
      <c r="H21" s="67" t="s">
        <v>28</v>
      </c>
      <c r="I21" s="67"/>
      <c r="J21" s="100" t="s">
        <v>29</v>
      </c>
      <c r="K21" s="100"/>
      <c r="L21" s="100"/>
      <c r="M21" s="100"/>
      <c r="N21" s="100" t="s">
        <v>30</v>
      </c>
      <c r="O21" s="100"/>
      <c r="P21" s="100" t="s">
        <v>31</v>
      </c>
      <c r="Q21" s="100"/>
    </row>
    <row r="22" spans="1:17" ht="29.25" customHeight="1" x14ac:dyDescent="0.2">
      <c r="A22" s="100"/>
      <c r="B22" s="100"/>
      <c r="C22" s="100"/>
      <c r="D22" s="100"/>
      <c r="E22" s="100"/>
      <c r="F22" s="67"/>
      <c r="G22" s="67"/>
      <c r="H22" s="67"/>
      <c r="I22" s="67"/>
      <c r="J22" s="24" t="s">
        <v>32</v>
      </c>
      <c r="K22" s="24" t="s">
        <v>33</v>
      </c>
      <c r="L22" s="24" t="s">
        <v>34</v>
      </c>
      <c r="M22" s="24" t="s">
        <v>35</v>
      </c>
      <c r="N22" s="100"/>
      <c r="O22" s="100"/>
      <c r="P22" s="100"/>
      <c r="Q22" s="100"/>
    </row>
    <row r="23" spans="1:17" s="43" customFormat="1" ht="47.1" customHeight="1" x14ac:dyDescent="0.2">
      <c r="A23" s="101" t="s">
        <v>115</v>
      </c>
      <c r="B23" s="101"/>
      <c r="C23" s="101"/>
      <c r="D23" s="101"/>
      <c r="E23" s="101"/>
      <c r="F23" s="118" t="s">
        <v>60</v>
      </c>
      <c r="G23" s="119"/>
      <c r="H23" s="113" t="s">
        <v>46</v>
      </c>
      <c r="I23" s="113"/>
      <c r="J23" s="45">
        <v>3</v>
      </c>
      <c r="K23" s="45">
        <v>3</v>
      </c>
      <c r="L23" s="45">
        <v>2</v>
      </c>
      <c r="M23" s="45">
        <v>2</v>
      </c>
      <c r="N23" s="117">
        <f>SUM(J23:M23)</f>
        <v>10</v>
      </c>
      <c r="O23" s="117"/>
      <c r="P23" s="113"/>
      <c r="Q23" s="113"/>
    </row>
    <row r="24" spans="1:17" s="43" customFormat="1" ht="48.95" customHeight="1" x14ac:dyDescent="0.2">
      <c r="A24" s="101" t="s">
        <v>117</v>
      </c>
      <c r="B24" s="101"/>
      <c r="C24" s="101"/>
      <c r="D24" s="101"/>
      <c r="E24" s="101"/>
      <c r="F24" s="118" t="s">
        <v>60</v>
      </c>
      <c r="G24" s="119"/>
      <c r="H24" s="113" t="s">
        <v>46</v>
      </c>
      <c r="I24" s="113"/>
      <c r="J24" s="45">
        <v>3</v>
      </c>
      <c r="K24" s="45">
        <v>3</v>
      </c>
      <c r="L24" s="45">
        <v>2</v>
      </c>
      <c r="M24" s="45">
        <v>2</v>
      </c>
      <c r="N24" s="117">
        <f>SUM(J24:M24)</f>
        <v>10</v>
      </c>
      <c r="O24" s="117"/>
      <c r="P24" s="113"/>
      <c r="Q24" s="113"/>
    </row>
    <row r="25" spans="1:17" s="43" customFormat="1" ht="24.75" customHeight="1" x14ac:dyDescent="0.2">
      <c r="A25" s="106" t="s">
        <v>47</v>
      </c>
      <c r="B25" s="106"/>
      <c r="C25" s="106"/>
      <c r="D25" s="106"/>
      <c r="E25" s="106"/>
      <c r="F25" s="113" t="s">
        <v>48</v>
      </c>
      <c r="G25" s="113"/>
      <c r="H25" s="113"/>
      <c r="I25" s="113"/>
      <c r="J25" s="44">
        <f>+J23/J24*100</f>
        <v>100</v>
      </c>
      <c r="K25" s="44">
        <f t="shared" ref="K25:L25" si="0">+K23/K24*100</f>
        <v>100</v>
      </c>
      <c r="L25" s="44">
        <f t="shared" si="0"/>
        <v>100</v>
      </c>
      <c r="M25" s="44">
        <f>+M23/M24*100</f>
        <v>100</v>
      </c>
      <c r="N25" s="116">
        <f t="shared" ref="N25:O25" si="1">+N23/N24*100</f>
        <v>100</v>
      </c>
      <c r="O25" s="116" t="e">
        <f t="shared" si="1"/>
        <v>#DIV/0!</v>
      </c>
      <c r="P25" s="113"/>
      <c r="Q25" s="113"/>
    </row>
    <row r="26" spans="1:17" ht="18.7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ht="18.7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8.7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 x14ac:dyDescent="0.2">
      <c r="A29" s="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8"/>
      <c r="O29" s="8"/>
      <c r="P29" s="8"/>
      <c r="Q29" s="8"/>
    </row>
    <row r="30" spans="1:17" x14ac:dyDescent="0.2">
      <c r="B30" s="1"/>
      <c r="C30" s="10"/>
      <c r="D30" s="10"/>
      <c r="E30" s="10"/>
      <c r="F30" s="10"/>
      <c r="G30" s="10"/>
      <c r="H30" s="10"/>
      <c r="I30" s="10"/>
      <c r="J30" s="10"/>
      <c r="K30" s="10"/>
      <c r="L30" s="1"/>
      <c r="M30" s="1"/>
    </row>
    <row r="31" spans="1:17" ht="18.75" x14ac:dyDescent="0.2">
      <c r="B31" s="1"/>
      <c r="C31" s="11"/>
      <c r="D31" s="11"/>
      <c r="E31" s="11"/>
      <c r="F31" s="11"/>
      <c r="G31" s="11"/>
      <c r="H31" s="11"/>
      <c r="I31" s="11"/>
      <c r="J31" s="11"/>
      <c r="K31" s="11"/>
      <c r="L31" s="1"/>
      <c r="M31" s="1"/>
    </row>
    <row r="32" spans="1:17" x14ac:dyDescent="0.2">
      <c r="B32" s="1"/>
      <c r="C32" s="12"/>
      <c r="D32" s="12"/>
      <c r="E32" s="12"/>
      <c r="F32" s="12"/>
      <c r="G32" s="12"/>
      <c r="H32" s="12"/>
      <c r="I32" s="12"/>
      <c r="J32" s="12"/>
      <c r="K32" s="12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5">
    <mergeCell ref="A24:E24"/>
    <mergeCell ref="H24:I24"/>
    <mergeCell ref="N24:O24"/>
    <mergeCell ref="P24:Q24"/>
    <mergeCell ref="A25:E25"/>
    <mergeCell ref="F25:G25"/>
    <mergeCell ref="H25:I25"/>
    <mergeCell ref="N25:O25"/>
    <mergeCell ref="P25:Q25"/>
    <mergeCell ref="F24:G24"/>
    <mergeCell ref="P21:Q22"/>
    <mergeCell ref="A23:E23"/>
    <mergeCell ref="H23:I23"/>
    <mergeCell ref="N23:O23"/>
    <mergeCell ref="P23:Q23"/>
    <mergeCell ref="A21:E22"/>
    <mergeCell ref="F21:G22"/>
    <mergeCell ref="H21:I22"/>
    <mergeCell ref="J21:M21"/>
    <mergeCell ref="N21:O22"/>
    <mergeCell ref="F23:G23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showGridLines="0" zoomScale="60" zoomScaleNormal="60" workbookViewId="0">
      <selection activeCell="A10" sqref="A10:Q10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28.42578125" style="2" bestFit="1" customWidth="1"/>
    <col min="17" max="17" width="18" style="2" customWidth="1"/>
    <col min="18" max="16384" width="11.42578125" style="2"/>
  </cols>
  <sheetData>
    <row r="1" spans="1:18" ht="60.75" customHeight="1" x14ac:dyDescent="0.2">
      <c r="A1" s="88" t="s">
        <v>36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1:18" s="4" customFormat="1" ht="9.75" customHeight="1" x14ac:dyDescent="0.2">
      <c r="A2" s="3"/>
      <c r="B2" s="3"/>
      <c r="C2" s="89"/>
      <c r="D2" s="89"/>
      <c r="E2" s="89"/>
      <c r="F2" s="89"/>
      <c r="G2" s="89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79" t="s">
        <v>14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3"/>
    </row>
    <row r="4" spans="1:18" s="4" customFormat="1" ht="18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3"/>
    </row>
    <row r="5" spans="1:18" s="4" customFormat="1" ht="24.75" customHeight="1" x14ac:dyDescent="0.2">
      <c r="A5" s="67" t="s">
        <v>1</v>
      </c>
      <c r="B5" s="67" t="s">
        <v>2</v>
      </c>
      <c r="C5" s="67"/>
      <c r="D5" s="67"/>
      <c r="E5" s="67"/>
      <c r="F5" s="67"/>
      <c r="G5" s="67"/>
      <c r="H5" s="67"/>
      <c r="I5" s="67"/>
      <c r="J5" s="67" t="s">
        <v>10</v>
      </c>
      <c r="K5" s="67"/>
      <c r="L5" s="67"/>
      <c r="M5" s="67"/>
      <c r="N5" s="67"/>
      <c r="O5" s="67" t="s">
        <v>9</v>
      </c>
      <c r="P5" s="67"/>
      <c r="Q5" s="67"/>
      <c r="R5" s="3"/>
    </row>
    <row r="6" spans="1:18" s="4" customFormat="1" ht="18.75" customHeight="1" x14ac:dyDescent="0.2">
      <c r="A6" s="67"/>
      <c r="B6" s="67"/>
      <c r="C6" s="67"/>
      <c r="D6" s="67"/>
      <c r="E6" s="67"/>
      <c r="F6" s="67"/>
      <c r="G6" s="67"/>
      <c r="H6" s="67"/>
      <c r="I6" s="67"/>
      <c r="J6" s="36" t="s">
        <v>3</v>
      </c>
      <c r="K6" s="67" t="s">
        <v>2</v>
      </c>
      <c r="L6" s="67"/>
      <c r="M6" s="67"/>
      <c r="N6" s="67"/>
      <c r="O6" s="36" t="s">
        <v>1</v>
      </c>
      <c r="P6" s="67" t="s">
        <v>2</v>
      </c>
      <c r="Q6" s="67"/>
      <c r="R6" s="3"/>
    </row>
    <row r="7" spans="1:18" s="34" customFormat="1" ht="48.75" customHeight="1" x14ac:dyDescent="0.2">
      <c r="A7" s="32" t="str">
        <f>+MIR!A5</f>
        <v>020</v>
      </c>
      <c r="B7" s="90" t="str">
        <f>+MIR!B5</f>
        <v>GESTIÓN Y ACTUALIZACIÓN JURÍDICA</v>
      </c>
      <c r="C7" s="90"/>
      <c r="D7" s="90"/>
      <c r="E7" s="90"/>
      <c r="F7" s="90"/>
      <c r="G7" s="90"/>
      <c r="H7" s="90"/>
      <c r="I7" s="90"/>
      <c r="J7" s="38" t="str">
        <f>+MIR!J5</f>
        <v xml:space="preserve">01 </v>
      </c>
      <c r="K7" s="91" t="str">
        <f>+MIR!K5</f>
        <v>SEGURIDAD Y PROTECCIÓN PARA TODOS LOS CIUDADANOS</v>
      </c>
      <c r="L7" s="91"/>
      <c r="M7" s="91"/>
      <c r="N7" s="91"/>
      <c r="O7" s="35" t="str">
        <f>+MIR!O5</f>
        <v>03</v>
      </c>
      <c r="P7" s="92" t="str">
        <f>+MIR!P5</f>
        <v>PRESIDENCIA</v>
      </c>
      <c r="Q7" s="92"/>
    </row>
    <row r="8" spans="1:18" s="4" customFormat="1" ht="41.25" customHeight="1" x14ac:dyDescent="0.2">
      <c r="A8" s="67" t="s">
        <v>15</v>
      </c>
      <c r="B8" s="67"/>
      <c r="C8" s="67"/>
      <c r="D8" s="67"/>
      <c r="E8" s="67"/>
      <c r="F8" s="93" t="str">
        <f>+MIR!G6</f>
        <v xml:space="preserve">Proteger y resguardar el patrimonio y los intereses municipales mediante la actualización del marco jurídico municipal,  actuar y representar profesional y legalmente en todos los actos en los que intervenga el municipio con total apego a derecho </v>
      </c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</row>
    <row r="9" spans="1:18" s="4" customFormat="1" ht="18" customHeight="1" x14ac:dyDescent="0.2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</row>
    <row r="10" spans="1:18" s="4" customFormat="1" ht="21" customHeight="1" x14ac:dyDescent="0.2">
      <c r="A10" s="67" t="s">
        <v>16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</row>
    <row r="11" spans="1:18" s="4" customFormat="1" ht="13.5" customHeight="1" x14ac:dyDescent="0.2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</row>
    <row r="12" spans="1:18" s="4" customFormat="1" ht="24.75" customHeight="1" x14ac:dyDescent="0.2">
      <c r="A12" s="83" t="s">
        <v>2</v>
      </c>
      <c r="B12" s="83"/>
      <c r="C12" s="83"/>
      <c r="D12" s="93" t="str">
        <f>+MIR!H21</f>
        <v>Porcentaje de acciones auxiliares para el seguimiento de los acuerdos de cabildo</v>
      </c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37" t="s">
        <v>17</v>
      </c>
      <c r="Q12" s="14" t="s">
        <v>41</v>
      </c>
    </row>
    <row r="13" spans="1:18" s="4" customFormat="1" ht="36" customHeight="1" x14ac:dyDescent="0.2">
      <c r="A13" s="83" t="s">
        <v>18</v>
      </c>
      <c r="B13" s="83"/>
      <c r="C13" s="83"/>
      <c r="D13" s="93" t="s">
        <v>120</v>
      </c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</row>
    <row r="14" spans="1:18" s="4" customFormat="1" ht="45.95" customHeight="1" x14ac:dyDescent="0.2">
      <c r="A14" s="83" t="s">
        <v>7</v>
      </c>
      <c r="B14" s="83"/>
      <c r="C14" s="83"/>
      <c r="D14" s="95" t="s">
        <v>121</v>
      </c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7"/>
      <c r="P14" s="37" t="s">
        <v>40</v>
      </c>
      <c r="Q14" s="14" t="s">
        <v>42</v>
      </c>
    </row>
    <row r="15" spans="1:18" s="4" customFormat="1" ht="33" customHeight="1" x14ac:dyDescent="0.2">
      <c r="A15" s="83" t="s">
        <v>19</v>
      </c>
      <c r="B15" s="83"/>
      <c r="C15" s="83"/>
      <c r="D15" s="93" t="s">
        <v>48</v>
      </c>
      <c r="E15" s="93"/>
      <c r="F15" s="93"/>
      <c r="G15" s="93"/>
      <c r="H15" s="93"/>
      <c r="I15" s="93"/>
      <c r="J15" s="83" t="s">
        <v>20</v>
      </c>
      <c r="K15" s="83"/>
      <c r="L15" s="109" t="s">
        <v>43</v>
      </c>
      <c r="M15" s="109"/>
      <c r="N15" s="109"/>
      <c r="O15" s="109"/>
      <c r="P15" s="37" t="s">
        <v>21</v>
      </c>
      <c r="Q15" s="14" t="s">
        <v>44</v>
      </c>
    </row>
    <row r="16" spans="1:18" s="4" customFormat="1" ht="24" customHeight="1" x14ac:dyDescent="0.2">
      <c r="A16" s="83" t="s">
        <v>22</v>
      </c>
      <c r="B16" s="83"/>
      <c r="C16" s="83"/>
      <c r="D16" s="93" t="s">
        <v>49</v>
      </c>
      <c r="E16" s="93"/>
      <c r="F16" s="93"/>
      <c r="G16" s="93"/>
      <c r="H16" s="93"/>
      <c r="I16" s="93"/>
      <c r="J16" s="83" t="s">
        <v>23</v>
      </c>
      <c r="K16" s="83"/>
      <c r="L16" s="83"/>
      <c r="M16" s="83"/>
      <c r="N16" s="83"/>
      <c r="O16" s="83"/>
      <c r="P16" s="93" t="str">
        <f>+MIR!A21</f>
        <v>Actividad 1.9</v>
      </c>
      <c r="Q16" s="93"/>
    </row>
    <row r="17" spans="1:17" s="4" customFormat="1" ht="42.75" customHeight="1" x14ac:dyDescent="0.2">
      <c r="A17" s="83" t="s">
        <v>24</v>
      </c>
      <c r="B17" s="83"/>
      <c r="C17" s="83"/>
      <c r="D17" s="93" t="str">
        <f>+MIR!B21</f>
        <v>Auxiliar en el seguimiento de los acuerdos tomados en sesiones de Cabildo</v>
      </c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</row>
    <row r="18" spans="1:17" s="4" customFormat="1" ht="12" customHeight="1" x14ac:dyDescent="0.2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</row>
    <row r="19" spans="1:17" ht="20.25" customHeight="1" x14ac:dyDescent="0.2">
      <c r="A19" s="99" t="s">
        <v>25</v>
      </c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</row>
    <row r="20" spans="1:17" s="8" customFormat="1" ht="10.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30" customHeight="1" x14ac:dyDescent="0.2">
      <c r="A21" s="100" t="s">
        <v>26</v>
      </c>
      <c r="B21" s="100"/>
      <c r="C21" s="100"/>
      <c r="D21" s="100"/>
      <c r="E21" s="100"/>
      <c r="F21" s="67" t="s">
        <v>27</v>
      </c>
      <c r="G21" s="67"/>
      <c r="H21" s="67" t="s">
        <v>28</v>
      </c>
      <c r="I21" s="67"/>
      <c r="J21" s="100" t="s">
        <v>29</v>
      </c>
      <c r="K21" s="100"/>
      <c r="L21" s="100"/>
      <c r="M21" s="100"/>
      <c r="N21" s="100" t="s">
        <v>30</v>
      </c>
      <c r="O21" s="100"/>
      <c r="P21" s="100" t="s">
        <v>31</v>
      </c>
      <c r="Q21" s="100"/>
    </row>
    <row r="22" spans="1:17" ht="29.25" customHeight="1" x14ac:dyDescent="0.2">
      <c r="A22" s="100"/>
      <c r="B22" s="100"/>
      <c r="C22" s="100"/>
      <c r="D22" s="100"/>
      <c r="E22" s="100"/>
      <c r="F22" s="67"/>
      <c r="G22" s="67"/>
      <c r="H22" s="67"/>
      <c r="I22" s="67"/>
      <c r="J22" s="40" t="s">
        <v>32</v>
      </c>
      <c r="K22" s="40" t="s">
        <v>33</v>
      </c>
      <c r="L22" s="40" t="s">
        <v>34</v>
      </c>
      <c r="M22" s="40" t="s">
        <v>35</v>
      </c>
      <c r="N22" s="100"/>
      <c r="O22" s="100"/>
      <c r="P22" s="100"/>
      <c r="Q22" s="100"/>
    </row>
    <row r="23" spans="1:17" s="43" customFormat="1" ht="47.1" customHeight="1" x14ac:dyDescent="0.2">
      <c r="A23" s="101" t="s">
        <v>122</v>
      </c>
      <c r="B23" s="101"/>
      <c r="C23" s="101"/>
      <c r="D23" s="101"/>
      <c r="E23" s="101"/>
      <c r="F23" s="118" t="s">
        <v>98</v>
      </c>
      <c r="G23" s="119"/>
      <c r="H23" s="113" t="s">
        <v>46</v>
      </c>
      <c r="I23" s="113"/>
      <c r="J23" s="45">
        <v>3</v>
      </c>
      <c r="K23" s="45">
        <v>2</v>
      </c>
      <c r="L23" s="45">
        <v>3</v>
      </c>
      <c r="M23" s="45">
        <v>2</v>
      </c>
      <c r="N23" s="117">
        <f>SUM(J23:M23)</f>
        <v>10</v>
      </c>
      <c r="O23" s="117"/>
      <c r="P23" s="113"/>
      <c r="Q23" s="113"/>
    </row>
    <row r="24" spans="1:17" s="43" customFormat="1" ht="60.6" customHeight="1" x14ac:dyDescent="0.2">
      <c r="A24" s="101" t="s">
        <v>123</v>
      </c>
      <c r="B24" s="101"/>
      <c r="C24" s="101"/>
      <c r="D24" s="101"/>
      <c r="E24" s="101"/>
      <c r="F24" s="118" t="s">
        <v>98</v>
      </c>
      <c r="G24" s="119"/>
      <c r="H24" s="113" t="s">
        <v>46</v>
      </c>
      <c r="I24" s="113"/>
      <c r="J24" s="45">
        <v>3</v>
      </c>
      <c r="K24" s="45">
        <v>2</v>
      </c>
      <c r="L24" s="45">
        <v>3</v>
      </c>
      <c r="M24" s="45">
        <v>2</v>
      </c>
      <c r="N24" s="117">
        <f>SUM(J24:M24)</f>
        <v>10</v>
      </c>
      <c r="O24" s="117"/>
      <c r="P24" s="113"/>
      <c r="Q24" s="113"/>
    </row>
    <row r="25" spans="1:17" s="43" customFormat="1" ht="24.75" customHeight="1" x14ac:dyDescent="0.2">
      <c r="A25" s="106" t="s">
        <v>47</v>
      </c>
      <c r="B25" s="106"/>
      <c r="C25" s="106"/>
      <c r="D25" s="106"/>
      <c r="E25" s="106"/>
      <c r="F25" s="113" t="s">
        <v>48</v>
      </c>
      <c r="G25" s="113"/>
      <c r="H25" s="113"/>
      <c r="I25" s="113"/>
      <c r="J25" s="44">
        <f>+J23/J24*100</f>
        <v>100</v>
      </c>
      <c r="K25" s="44">
        <f t="shared" ref="K25:L25" si="0">+K23/K24*100</f>
        <v>100</v>
      </c>
      <c r="L25" s="44">
        <f t="shared" si="0"/>
        <v>100</v>
      </c>
      <c r="M25" s="44">
        <f>+M23/M24*100</f>
        <v>100</v>
      </c>
      <c r="N25" s="116">
        <f t="shared" ref="N25:O25" si="1">+N23/N24*100</f>
        <v>100</v>
      </c>
      <c r="O25" s="116" t="e">
        <f t="shared" si="1"/>
        <v>#DIV/0!</v>
      </c>
      <c r="P25" s="113"/>
      <c r="Q25" s="113"/>
    </row>
    <row r="26" spans="1:17" ht="18.7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ht="18.7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8.7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 x14ac:dyDescent="0.2">
      <c r="A29" s="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8"/>
      <c r="O29" s="8"/>
      <c r="P29" s="8"/>
      <c r="Q29" s="8"/>
    </row>
    <row r="30" spans="1:17" x14ac:dyDescent="0.2">
      <c r="B30" s="1"/>
      <c r="C30" s="10"/>
      <c r="D30" s="10"/>
      <c r="E30" s="10"/>
      <c r="F30" s="10"/>
      <c r="G30" s="10"/>
      <c r="H30" s="10"/>
      <c r="I30" s="10"/>
      <c r="J30" s="10"/>
      <c r="K30" s="10"/>
      <c r="L30" s="1"/>
      <c r="M30" s="1"/>
    </row>
    <row r="31" spans="1:17" ht="18.75" x14ac:dyDescent="0.2">
      <c r="B31" s="1"/>
      <c r="C31" s="11"/>
      <c r="D31" s="11"/>
      <c r="E31" s="11"/>
      <c r="F31" s="11"/>
      <c r="G31" s="11"/>
      <c r="H31" s="11"/>
      <c r="I31" s="11"/>
      <c r="J31" s="11"/>
      <c r="K31" s="11"/>
      <c r="L31" s="1"/>
      <c r="M31" s="1"/>
    </row>
    <row r="32" spans="1:17" x14ac:dyDescent="0.2">
      <c r="B32" s="1"/>
      <c r="C32" s="12"/>
      <c r="D32" s="12"/>
      <c r="E32" s="12"/>
      <c r="F32" s="12"/>
      <c r="G32" s="12"/>
      <c r="H32" s="12"/>
      <c r="I32" s="12"/>
      <c r="J32" s="12"/>
      <c r="K32" s="12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5"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showGridLines="0" topLeftCell="A13" zoomScale="60" zoomScaleNormal="60" workbookViewId="0">
      <selection activeCell="D15" sqref="D15:I15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8.5703125" style="2" customWidth="1"/>
    <col min="15" max="15" width="9.42578125" style="2" customWidth="1"/>
    <col min="16" max="16" width="28.42578125" style="2" bestFit="1" customWidth="1"/>
    <col min="17" max="17" width="16.28515625" style="2" customWidth="1"/>
    <col min="18" max="16384" width="11.42578125" style="2"/>
  </cols>
  <sheetData>
    <row r="1" spans="1:18" ht="60.75" customHeight="1" x14ac:dyDescent="0.2">
      <c r="A1" s="88" t="s">
        <v>36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1:18" s="4" customFormat="1" ht="9.75" customHeight="1" x14ac:dyDescent="0.2">
      <c r="A2" s="3"/>
      <c r="B2" s="3"/>
      <c r="C2" s="89"/>
      <c r="D2" s="89"/>
      <c r="E2" s="89"/>
      <c r="F2" s="89"/>
      <c r="G2" s="89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79" t="s">
        <v>14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3"/>
    </row>
    <row r="4" spans="1:18" s="4" customFormat="1" ht="18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3"/>
    </row>
    <row r="5" spans="1:18" s="4" customFormat="1" ht="24.75" customHeight="1" x14ac:dyDescent="0.2">
      <c r="A5" s="67" t="s">
        <v>1</v>
      </c>
      <c r="B5" s="67" t="s">
        <v>2</v>
      </c>
      <c r="C5" s="67"/>
      <c r="D5" s="67"/>
      <c r="E5" s="67"/>
      <c r="F5" s="67"/>
      <c r="G5" s="67"/>
      <c r="H5" s="67"/>
      <c r="I5" s="67"/>
      <c r="J5" s="67" t="s">
        <v>10</v>
      </c>
      <c r="K5" s="67"/>
      <c r="L5" s="67"/>
      <c r="M5" s="67"/>
      <c r="N5" s="67"/>
      <c r="O5" s="67" t="s">
        <v>9</v>
      </c>
      <c r="P5" s="67"/>
      <c r="Q5" s="67"/>
      <c r="R5" s="3"/>
    </row>
    <row r="6" spans="1:18" s="4" customFormat="1" ht="18.75" customHeight="1" x14ac:dyDescent="0.2">
      <c r="A6" s="67"/>
      <c r="B6" s="67"/>
      <c r="C6" s="67"/>
      <c r="D6" s="67"/>
      <c r="E6" s="67"/>
      <c r="F6" s="67"/>
      <c r="G6" s="67"/>
      <c r="H6" s="67"/>
      <c r="I6" s="67"/>
      <c r="J6" s="17" t="s">
        <v>3</v>
      </c>
      <c r="K6" s="67" t="s">
        <v>2</v>
      </c>
      <c r="L6" s="67"/>
      <c r="M6" s="67"/>
      <c r="N6" s="67"/>
      <c r="O6" s="17" t="s">
        <v>1</v>
      </c>
      <c r="P6" s="67" t="s">
        <v>2</v>
      </c>
      <c r="Q6" s="67"/>
      <c r="R6" s="3"/>
    </row>
    <row r="7" spans="1:18" s="34" customFormat="1" ht="48.75" customHeight="1" x14ac:dyDescent="0.2">
      <c r="A7" s="32" t="str">
        <f>+MIR!A5</f>
        <v>020</v>
      </c>
      <c r="B7" s="90" t="str">
        <f>+MIR!B5</f>
        <v>GESTIÓN Y ACTUALIZACIÓN JURÍDICA</v>
      </c>
      <c r="C7" s="90"/>
      <c r="D7" s="90"/>
      <c r="E7" s="90"/>
      <c r="F7" s="90"/>
      <c r="G7" s="90"/>
      <c r="H7" s="90"/>
      <c r="I7" s="90"/>
      <c r="J7" s="33" t="str">
        <f>+MIR!J5</f>
        <v xml:space="preserve">01 </v>
      </c>
      <c r="K7" s="91" t="str">
        <f>+MIR!K5</f>
        <v>SEGURIDAD Y PROTECCIÓN PARA TODOS LOS CIUDADANOS</v>
      </c>
      <c r="L7" s="91"/>
      <c r="M7" s="91"/>
      <c r="N7" s="91"/>
      <c r="O7" s="35" t="str">
        <f>+MIR!O5</f>
        <v>03</v>
      </c>
      <c r="P7" s="92" t="str">
        <f>+MIR!P5</f>
        <v>PRESIDENCIA</v>
      </c>
      <c r="Q7" s="92"/>
    </row>
    <row r="8" spans="1:18" s="4" customFormat="1" ht="41.25" customHeight="1" x14ac:dyDescent="0.2">
      <c r="A8" s="67" t="s">
        <v>15</v>
      </c>
      <c r="B8" s="67"/>
      <c r="C8" s="67"/>
      <c r="D8" s="67"/>
      <c r="E8" s="67"/>
      <c r="F8" s="93" t="str">
        <f>+MIR!G6</f>
        <v xml:space="preserve">Proteger y resguardar el patrimonio y los intereses municipales mediante la actualización del marco jurídico municipal,  actuar y representar profesional y legalmente en todos los actos en los que intervenga el municipio con total apego a derecho </v>
      </c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</row>
    <row r="9" spans="1:18" s="4" customFormat="1" ht="18" customHeight="1" x14ac:dyDescent="0.2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</row>
    <row r="10" spans="1:18" s="4" customFormat="1" ht="21" customHeight="1" x14ac:dyDescent="0.2">
      <c r="A10" s="67" t="s">
        <v>16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</row>
    <row r="11" spans="1:18" s="4" customFormat="1" ht="13.5" customHeight="1" x14ac:dyDescent="0.2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18" s="4" customFormat="1" ht="41.1" customHeight="1" x14ac:dyDescent="0.2">
      <c r="A12" s="83" t="s">
        <v>2</v>
      </c>
      <c r="B12" s="83"/>
      <c r="C12" s="83"/>
      <c r="D12" s="93" t="str">
        <f>+MIR!H10</f>
        <v>Tasa de variación anual porcentual de la Calificación de la percepción ciudadana del servicio de la policía municipal de Guaymas</v>
      </c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18" t="s">
        <v>17</v>
      </c>
      <c r="Q12" s="14" t="s">
        <v>41</v>
      </c>
    </row>
    <row r="13" spans="1:18" s="4" customFormat="1" ht="36" customHeight="1" x14ac:dyDescent="0.2">
      <c r="A13" s="83" t="s">
        <v>18</v>
      </c>
      <c r="B13" s="83"/>
      <c r="C13" s="83"/>
      <c r="D13" s="93" t="s">
        <v>151</v>
      </c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</row>
    <row r="14" spans="1:18" s="4" customFormat="1" ht="51" customHeight="1" x14ac:dyDescent="0.2">
      <c r="A14" s="83" t="s">
        <v>7</v>
      </c>
      <c r="B14" s="83"/>
      <c r="C14" s="83"/>
      <c r="D14" s="95" t="s">
        <v>152</v>
      </c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7"/>
      <c r="P14" s="53" t="s">
        <v>40</v>
      </c>
      <c r="Q14" s="14" t="s">
        <v>78</v>
      </c>
    </row>
    <row r="15" spans="1:18" s="4" customFormat="1" ht="33" customHeight="1" x14ac:dyDescent="0.2">
      <c r="A15" s="83" t="s">
        <v>19</v>
      </c>
      <c r="B15" s="83"/>
      <c r="C15" s="83"/>
      <c r="D15" s="93" t="s">
        <v>153</v>
      </c>
      <c r="E15" s="93"/>
      <c r="F15" s="93"/>
      <c r="G15" s="93"/>
      <c r="H15" s="93"/>
      <c r="I15" s="93"/>
      <c r="J15" s="83" t="s">
        <v>20</v>
      </c>
      <c r="K15" s="83"/>
      <c r="L15" s="98" t="s">
        <v>43</v>
      </c>
      <c r="M15" s="98"/>
      <c r="N15" s="98"/>
      <c r="O15" s="98"/>
      <c r="P15" s="53" t="s">
        <v>21</v>
      </c>
      <c r="Q15" s="14" t="s">
        <v>44</v>
      </c>
    </row>
    <row r="16" spans="1:18" s="4" customFormat="1" ht="24" customHeight="1" x14ac:dyDescent="0.2">
      <c r="A16" s="83" t="s">
        <v>22</v>
      </c>
      <c r="B16" s="83"/>
      <c r="C16" s="83"/>
      <c r="D16" s="93" t="s">
        <v>45</v>
      </c>
      <c r="E16" s="93"/>
      <c r="F16" s="93"/>
      <c r="G16" s="93"/>
      <c r="H16" s="93"/>
      <c r="I16" s="93"/>
      <c r="J16" s="83" t="s">
        <v>23</v>
      </c>
      <c r="K16" s="83"/>
      <c r="L16" s="83"/>
      <c r="M16" s="83"/>
      <c r="N16" s="83"/>
      <c r="O16" s="83"/>
      <c r="P16" s="93" t="str">
        <f>+MIR!A10</f>
        <v>Fin</v>
      </c>
      <c r="Q16" s="93"/>
    </row>
    <row r="17" spans="1:17" s="4" customFormat="1" ht="42.75" customHeight="1" x14ac:dyDescent="0.2">
      <c r="A17" s="83" t="s">
        <v>24</v>
      </c>
      <c r="B17" s="83"/>
      <c r="C17" s="83"/>
      <c r="D17" s="93" t="str">
        <f>+MIR!B10</f>
        <v>Contribuir a garantizar la seguridad y protección física, patrimonial y legal  en el municipio mediante el cumplimiento de requisitos legales en los actos municipales</v>
      </c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</row>
    <row r="18" spans="1:17" s="4" customFormat="1" ht="12" customHeight="1" x14ac:dyDescent="0.2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</row>
    <row r="19" spans="1:17" ht="20.25" customHeight="1" x14ac:dyDescent="0.2">
      <c r="A19" s="99" t="s">
        <v>25</v>
      </c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</row>
    <row r="20" spans="1:17" s="8" customFormat="1" ht="10.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30" customHeight="1" x14ac:dyDescent="0.2">
      <c r="A21" s="100" t="s">
        <v>26</v>
      </c>
      <c r="B21" s="100"/>
      <c r="C21" s="100"/>
      <c r="D21" s="100"/>
      <c r="E21" s="100"/>
      <c r="F21" s="67" t="s">
        <v>27</v>
      </c>
      <c r="G21" s="67"/>
      <c r="H21" s="67" t="s">
        <v>28</v>
      </c>
      <c r="I21" s="67"/>
      <c r="J21" s="100" t="s">
        <v>29</v>
      </c>
      <c r="K21" s="100"/>
      <c r="L21" s="100"/>
      <c r="M21" s="100"/>
      <c r="N21" s="100" t="s">
        <v>30</v>
      </c>
      <c r="O21" s="100"/>
      <c r="P21" s="100" t="s">
        <v>31</v>
      </c>
      <c r="Q21" s="100"/>
    </row>
    <row r="22" spans="1:17" ht="29.25" customHeight="1" x14ac:dyDescent="0.2">
      <c r="A22" s="100"/>
      <c r="B22" s="100"/>
      <c r="C22" s="100"/>
      <c r="D22" s="100"/>
      <c r="E22" s="100"/>
      <c r="F22" s="67"/>
      <c r="G22" s="67"/>
      <c r="H22" s="67"/>
      <c r="I22" s="67"/>
      <c r="J22" s="19" t="s">
        <v>32</v>
      </c>
      <c r="K22" s="19" t="s">
        <v>33</v>
      </c>
      <c r="L22" s="19" t="s">
        <v>34</v>
      </c>
      <c r="M22" s="19" t="s">
        <v>35</v>
      </c>
      <c r="N22" s="100"/>
      <c r="O22" s="100"/>
      <c r="P22" s="100"/>
      <c r="Q22" s="100"/>
    </row>
    <row r="23" spans="1:17" s="43" customFormat="1" ht="45.6" customHeight="1" x14ac:dyDescent="0.2">
      <c r="A23" s="101" t="s">
        <v>154</v>
      </c>
      <c r="B23" s="101"/>
      <c r="C23" s="101"/>
      <c r="D23" s="101"/>
      <c r="E23" s="101"/>
      <c r="F23" s="98" t="s">
        <v>155</v>
      </c>
      <c r="G23" s="98"/>
      <c r="H23" s="102" t="s">
        <v>80</v>
      </c>
      <c r="I23" s="103"/>
      <c r="J23" s="56"/>
      <c r="K23" s="56"/>
      <c r="L23" s="56"/>
      <c r="M23" s="57">
        <v>7</v>
      </c>
      <c r="N23" s="104">
        <f>SUM(J23:M23)</f>
        <v>7</v>
      </c>
      <c r="O23" s="104"/>
      <c r="P23" s="105" t="s">
        <v>156</v>
      </c>
      <c r="Q23" s="105"/>
    </row>
    <row r="24" spans="1:17" s="43" customFormat="1" ht="45.6" customHeight="1" x14ac:dyDescent="0.2">
      <c r="A24" s="101" t="s">
        <v>157</v>
      </c>
      <c r="B24" s="101"/>
      <c r="C24" s="101"/>
      <c r="D24" s="101"/>
      <c r="E24" s="101"/>
      <c r="F24" s="98" t="s">
        <v>155</v>
      </c>
      <c r="G24" s="98"/>
      <c r="H24" s="102" t="s">
        <v>80</v>
      </c>
      <c r="I24" s="103"/>
      <c r="J24" s="56"/>
      <c r="K24" s="56"/>
      <c r="L24" s="56"/>
      <c r="M24" s="57">
        <v>5.5</v>
      </c>
      <c r="N24" s="104">
        <f>SUM(J24:M24)</f>
        <v>5.5</v>
      </c>
      <c r="O24" s="104"/>
      <c r="P24" s="105" t="s">
        <v>156</v>
      </c>
      <c r="Q24" s="105"/>
    </row>
    <row r="25" spans="1:17" s="43" customFormat="1" ht="24.75" customHeight="1" x14ac:dyDescent="0.2">
      <c r="A25" s="106" t="s">
        <v>47</v>
      </c>
      <c r="B25" s="106"/>
      <c r="C25" s="106"/>
      <c r="D25" s="106"/>
      <c r="E25" s="106"/>
      <c r="F25" s="105" t="s">
        <v>48</v>
      </c>
      <c r="G25" s="105"/>
      <c r="H25" s="105"/>
      <c r="I25" s="105"/>
      <c r="J25" s="44"/>
      <c r="K25" s="44"/>
      <c r="L25" s="44"/>
      <c r="M25" s="58">
        <f>+((M23-M24) /M24) * 100</f>
        <v>27.27272727272727</v>
      </c>
      <c r="N25" s="107">
        <f>+((N23-N24) /N24) * 100</f>
        <v>27.27272727272727</v>
      </c>
      <c r="O25" s="108"/>
      <c r="P25" s="105"/>
      <c r="Q25" s="105"/>
    </row>
    <row r="26" spans="1:17" ht="18.7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ht="18.7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8.7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 x14ac:dyDescent="0.2">
      <c r="A29" s="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8"/>
      <c r="O29" s="8"/>
      <c r="P29" s="8"/>
      <c r="Q29" s="8"/>
    </row>
    <row r="30" spans="1:17" x14ac:dyDescent="0.2">
      <c r="B30" s="1"/>
      <c r="C30" s="10"/>
      <c r="D30" s="10"/>
      <c r="E30" s="10"/>
      <c r="F30" s="10"/>
      <c r="G30" s="10"/>
      <c r="H30" s="10"/>
      <c r="I30" s="10"/>
      <c r="J30" s="10"/>
      <c r="K30" s="10"/>
      <c r="L30" s="1"/>
      <c r="M30" s="1"/>
    </row>
    <row r="31" spans="1:17" ht="18.75" x14ac:dyDescent="0.2">
      <c r="B31" s="1"/>
      <c r="C31" s="11"/>
      <c r="D31" s="11"/>
      <c r="E31" s="11"/>
      <c r="F31" s="11"/>
      <c r="G31" s="11"/>
      <c r="H31" s="11"/>
      <c r="I31" s="11"/>
      <c r="J31" s="11"/>
      <c r="K31" s="11"/>
      <c r="L31" s="1"/>
      <c r="M31" s="1"/>
    </row>
    <row r="32" spans="1:17" x14ac:dyDescent="0.2">
      <c r="B32" s="1"/>
      <c r="C32" s="12"/>
      <c r="D32" s="12"/>
      <c r="E32" s="12"/>
      <c r="F32" s="12"/>
      <c r="G32" s="12"/>
      <c r="H32" s="12"/>
      <c r="I32" s="12"/>
      <c r="J32" s="12"/>
      <c r="K32" s="12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5"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showGridLines="0" topLeftCell="A19" zoomScale="60" zoomScaleNormal="60" workbookViewId="0">
      <selection activeCell="A10" sqref="A10:Q10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8.5703125" style="2" customWidth="1"/>
    <col min="15" max="15" width="9.42578125" style="2" customWidth="1"/>
    <col min="16" max="16" width="28.42578125" style="2" bestFit="1" customWidth="1"/>
    <col min="17" max="17" width="16.28515625" style="2" customWidth="1"/>
    <col min="18" max="16384" width="11.42578125" style="2"/>
  </cols>
  <sheetData>
    <row r="1" spans="1:18" ht="60.75" customHeight="1" x14ac:dyDescent="0.2">
      <c r="A1" s="88" t="s">
        <v>36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1:18" s="4" customFormat="1" ht="9.75" customHeight="1" x14ac:dyDescent="0.2">
      <c r="A2" s="3"/>
      <c r="B2" s="3"/>
      <c r="C2" s="89"/>
      <c r="D2" s="89"/>
      <c r="E2" s="89"/>
      <c r="F2" s="89"/>
      <c r="G2" s="89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79" t="s">
        <v>14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3"/>
    </row>
    <row r="4" spans="1:18" s="4" customFormat="1" ht="18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3"/>
    </row>
    <row r="5" spans="1:18" s="4" customFormat="1" ht="24.75" customHeight="1" x14ac:dyDescent="0.2">
      <c r="A5" s="67" t="s">
        <v>1</v>
      </c>
      <c r="B5" s="67" t="s">
        <v>2</v>
      </c>
      <c r="C5" s="67"/>
      <c r="D5" s="67"/>
      <c r="E5" s="67"/>
      <c r="F5" s="67"/>
      <c r="G5" s="67"/>
      <c r="H5" s="67"/>
      <c r="I5" s="67"/>
      <c r="J5" s="67" t="s">
        <v>10</v>
      </c>
      <c r="K5" s="67"/>
      <c r="L5" s="67"/>
      <c r="M5" s="67"/>
      <c r="N5" s="67"/>
      <c r="O5" s="67" t="s">
        <v>9</v>
      </c>
      <c r="P5" s="67"/>
      <c r="Q5" s="67"/>
      <c r="R5" s="3"/>
    </row>
    <row r="6" spans="1:18" s="4" customFormat="1" ht="18.75" customHeight="1" x14ac:dyDescent="0.2">
      <c r="A6" s="67"/>
      <c r="B6" s="67"/>
      <c r="C6" s="67"/>
      <c r="D6" s="67"/>
      <c r="E6" s="67"/>
      <c r="F6" s="67"/>
      <c r="G6" s="67"/>
      <c r="H6" s="67"/>
      <c r="I6" s="67"/>
      <c r="J6" s="22" t="s">
        <v>3</v>
      </c>
      <c r="K6" s="67" t="s">
        <v>2</v>
      </c>
      <c r="L6" s="67"/>
      <c r="M6" s="67"/>
      <c r="N6" s="67"/>
      <c r="O6" s="22" t="s">
        <v>1</v>
      </c>
      <c r="P6" s="67" t="s">
        <v>2</v>
      </c>
      <c r="Q6" s="67"/>
      <c r="R6" s="3"/>
    </row>
    <row r="7" spans="1:18" s="34" customFormat="1" ht="48.75" customHeight="1" x14ac:dyDescent="0.2">
      <c r="A7" s="32" t="str">
        <f>+MIR!A5</f>
        <v>020</v>
      </c>
      <c r="B7" s="90" t="str">
        <f>+MIR!B5</f>
        <v>GESTIÓN Y ACTUALIZACIÓN JURÍDICA</v>
      </c>
      <c r="C7" s="90"/>
      <c r="D7" s="90"/>
      <c r="E7" s="90"/>
      <c r="F7" s="90"/>
      <c r="G7" s="90"/>
      <c r="H7" s="90"/>
      <c r="I7" s="90"/>
      <c r="J7" s="33" t="str">
        <f>+MIR!J5</f>
        <v xml:space="preserve">01 </v>
      </c>
      <c r="K7" s="91" t="str">
        <f>+MIR!K5</f>
        <v>SEGURIDAD Y PROTECCIÓN PARA TODOS LOS CIUDADANOS</v>
      </c>
      <c r="L7" s="91"/>
      <c r="M7" s="91"/>
      <c r="N7" s="91"/>
      <c r="O7" s="35" t="str">
        <f>+MIR!O5</f>
        <v>03</v>
      </c>
      <c r="P7" s="92" t="str">
        <f>+MIR!P5</f>
        <v>PRESIDENCIA</v>
      </c>
      <c r="Q7" s="92"/>
    </row>
    <row r="8" spans="1:18" s="4" customFormat="1" ht="41.25" customHeight="1" x14ac:dyDescent="0.2">
      <c r="A8" s="67" t="s">
        <v>15</v>
      </c>
      <c r="B8" s="67"/>
      <c r="C8" s="67"/>
      <c r="D8" s="67"/>
      <c r="E8" s="67"/>
      <c r="F8" s="93" t="str">
        <f>+MIR!G6</f>
        <v xml:space="preserve">Proteger y resguardar el patrimonio y los intereses municipales mediante la actualización del marco jurídico municipal,  actuar y representar profesional y legalmente en todos los actos en los que intervenga el municipio con total apego a derecho </v>
      </c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</row>
    <row r="9" spans="1:18" s="4" customFormat="1" ht="18" customHeight="1" x14ac:dyDescent="0.2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</row>
    <row r="10" spans="1:18" s="4" customFormat="1" ht="21" customHeight="1" x14ac:dyDescent="0.2">
      <c r="A10" s="67" t="s">
        <v>16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</row>
    <row r="11" spans="1:18" s="4" customFormat="1" ht="13.5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8" s="4" customFormat="1" ht="24.75" customHeight="1" x14ac:dyDescent="0.2">
      <c r="A12" s="83" t="s">
        <v>2</v>
      </c>
      <c r="B12" s="83"/>
      <c r="C12" s="83"/>
      <c r="D12" s="93" t="str">
        <f>+MIR!H11</f>
        <v>Porcentaje de asuntos legales que cumplen con la fundamentación en los reglamentos y leyes</v>
      </c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23" t="s">
        <v>17</v>
      </c>
      <c r="Q12" s="14" t="s">
        <v>41</v>
      </c>
    </row>
    <row r="13" spans="1:18" s="4" customFormat="1" ht="36" customHeight="1" x14ac:dyDescent="0.2">
      <c r="A13" s="83" t="s">
        <v>18</v>
      </c>
      <c r="B13" s="83"/>
      <c r="C13" s="83"/>
      <c r="D13" s="93" t="s">
        <v>133</v>
      </c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</row>
    <row r="14" spans="1:18" s="4" customFormat="1" ht="56.45" customHeight="1" x14ac:dyDescent="0.2">
      <c r="A14" s="83" t="s">
        <v>7</v>
      </c>
      <c r="B14" s="83"/>
      <c r="C14" s="83"/>
      <c r="D14" s="95" t="s">
        <v>134</v>
      </c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7"/>
      <c r="P14" s="23" t="s">
        <v>40</v>
      </c>
      <c r="Q14" s="14" t="s">
        <v>78</v>
      </c>
    </row>
    <row r="15" spans="1:18" s="4" customFormat="1" ht="33" customHeight="1" x14ac:dyDescent="0.2">
      <c r="A15" s="83" t="s">
        <v>19</v>
      </c>
      <c r="B15" s="83"/>
      <c r="C15" s="83"/>
      <c r="D15" s="93" t="s">
        <v>81</v>
      </c>
      <c r="E15" s="93"/>
      <c r="F15" s="93"/>
      <c r="G15" s="93"/>
      <c r="H15" s="93"/>
      <c r="I15" s="93"/>
      <c r="J15" s="83" t="s">
        <v>20</v>
      </c>
      <c r="K15" s="83"/>
      <c r="L15" s="109" t="s">
        <v>43</v>
      </c>
      <c r="M15" s="109"/>
      <c r="N15" s="109"/>
      <c r="O15" s="109"/>
      <c r="P15" s="23" t="s">
        <v>21</v>
      </c>
      <c r="Q15" s="14" t="s">
        <v>44</v>
      </c>
    </row>
    <row r="16" spans="1:18" s="4" customFormat="1" ht="24" customHeight="1" x14ac:dyDescent="0.2">
      <c r="A16" s="83" t="s">
        <v>22</v>
      </c>
      <c r="B16" s="83"/>
      <c r="C16" s="83"/>
      <c r="D16" s="93" t="s">
        <v>45</v>
      </c>
      <c r="E16" s="93"/>
      <c r="F16" s="93"/>
      <c r="G16" s="93"/>
      <c r="H16" s="93"/>
      <c r="I16" s="93"/>
      <c r="J16" s="83" t="s">
        <v>23</v>
      </c>
      <c r="K16" s="83"/>
      <c r="L16" s="83"/>
      <c r="M16" s="83"/>
      <c r="N16" s="83"/>
      <c r="O16" s="83"/>
      <c r="P16" s="93" t="str">
        <f>+MIR!A11</f>
        <v>Propósito = Programa</v>
      </c>
      <c r="Q16" s="93"/>
    </row>
    <row r="17" spans="1:17" s="4" customFormat="1" ht="42.75" customHeight="1" x14ac:dyDescent="0.2">
      <c r="A17" s="83" t="s">
        <v>24</v>
      </c>
      <c r="B17" s="83"/>
      <c r="C17" s="83"/>
      <c r="D17" s="93" t="str">
        <f>+MIR!B11</f>
        <v>Los actos y acuerdos en los que participa el municipio cumpliendo con todos los requisitos para contar con la base legal que garantizan su seguridad jurídica</v>
      </c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</row>
    <row r="18" spans="1:17" s="4" customFormat="1" ht="12" customHeight="1" x14ac:dyDescent="0.2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</row>
    <row r="19" spans="1:17" ht="20.25" customHeight="1" x14ac:dyDescent="0.2">
      <c r="A19" s="99" t="s">
        <v>25</v>
      </c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</row>
    <row r="20" spans="1:17" s="8" customFormat="1" ht="10.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30" customHeight="1" x14ac:dyDescent="0.2">
      <c r="A21" s="100" t="s">
        <v>26</v>
      </c>
      <c r="B21" s="100"/>
      <c r="C21" s="100"/>
      <c r="D21" s="100"/>
      <c r="E21" s="100"/>
      <c r="F21" s="67" t="s">
        <v>27</v>
      </c>
      <c r="G21" s="67"/>
      <c r="H21" s="67" t="s">
        <v>28</v>
      </c>
      <c r="I21" s="67"/>
      <c r="J21" s="100" t="s">
        <v>29</v>
      </c>
      <c r="K21" s="100"/>
      <c r="L21" s="100"/>
      <c r="M21" s="100"/>
      <c r="N21" s="100" t="s">
        <v>30</v>
      </c>
      <c r="O21" s="100"/>
      <c r="P21" s="100" t="s">
        <v>31</v>
      </c>
      <c r="Q21" s="100"/>
    </row>
    <row r="22" spans="1:17" ht="29.25" customHeight="1" x14ac:dyDescent="0.2">
      <c r="A22" s="100"/>
      <c r="B22" s="100"/>
      <c r="C22" s="100"/>
      <c r="D22" s="100"/>
      <c r="E22" s="100"/>
      <c r="F22" s="67"/>
      <c r="G22" s="67"/>
      <c r="H22" s="67"/>
      <c r="I22" s="67"/>
      <c r="J22" s="24" t="s">
        <v>32</v>
      </c>
      <c r="K22" s="24" t="s">
        <v>33</v>
      </c>
      <c r="L22" s="24" t="s">
        <v>34</v>
      </c>
      <c r="M22" s="24" t="s">
        <v>35</v>
      </c>
      <c r="N22" s="100"/>
      <c r="O22" s="100"/>
      <c r="P22" s="100"/>
      <c r="Q22" s="100"/>
    </row>
    <row r="23" spans="1:17" s="43" customFormat="1" ht="38.1" customHeight="1" x14ac:dyDescent="0.2">
      <c r="A23" s="101" t="s">
        <v>135</v>
      </c>
      <c r="B23" s="101"/>
      <c r="C23" s="101"/>
      <c r="D23" s="101"/>
      <c r="E23" s="101"/>
      <c r="F23" s="98" t="s">
        <v>137</v>
      </c>
      <c r="G23" s="98"/>
      <c r="H23" s="110" t="s">
        <v>79</v>
      </c>
      <c r="I23" s="111"/>
      <c r="J23" s="51"/>
      <c r="K23" s="51"/>
      <c r="L23" s="51"/>
      <c r="M23" s="51">
        <v>1200</v>
      </c>
      <c r="N23" s="112">
        <f>+M23</f>
        <v>1200</v>
      </c>
      <c r="O23" s="112"/>
      <c r="P23" s="113"/>
      <c r="Q23" s="113"/>
    </row>
    <row r="24" spans="1:17" s="43" customFormat="1" ht="38.1" customHeight="1" x14ac:dyDescent="0.2">
      <c r="A24" s="101" t="s">
        <v>136</v>
      </c>
      <c r="B24" s="101"/>
      <c r="C24" s="101"/>
      <c r="D24" s="101"/>
      <c r="E24" s="101"/>
      <c r="F24" s="98" t="s">
        <v>137</v>
      </c>
      <c r="G24" s="98"/>
      <c r="H24" s="110" t="s">
        <v>79</v>
      </c>
      <c r="I24" s="111"/>
      <c r="J24" s="51"/>
      <c r="K24" s="51"/>
      <c r="L24" s="51"/>
      <c r="M24" s="51">
        <v>1200</v>
      </c>
      <c r="N24" s="112">
        <f>+M24</f>
        <v>1200</v>
      </c>
      <c r="O24" s="112"/>
      <c r="P24" s="113"/>
      <c r="Q24" s="113"/>
    </row>
    <row r="25" spans="1:17" s="43" customFormat="1" ht="42" customHeight="1" x14ac:dyDescent="0.2">
      <c r="A25" s="106" t="s">
        <v>47</v>
      </c>
      <c r="B25" s="106"/>
      <c r="C25" s="106"/>
      <c r="D25" s="106"/>
      <c r="E25" s="106"/>
      <c r="F25" s="109" t="s">
        <v>48</v>
      </c>
      <c r="G25" s="109"/>
      <c r="H25" s="113"/>
      <c r="I25" s="113"/>
      <c r="J25" s="44"/>
      <c r="K25" s="44"/>
      <c r="L25" s="44"/>
      <c r="M25" s="44">
        <f>+M23/M24*100</f>
        <v>100</v>
      </c>
      <c r="N25" s="114">
        <f>+N23/N24*100</f>
        <v>100</v>
      </c>
      <c r="O25" s="115" t="e">
        <f t="shared" ref="O25" si="0">+(O23-O24)/O24*100</f>
        <v>#DIV/0!</v>
      </c>
      <c r="P25" s="113"/>
      <c r="Q25" s="113"/>
    </row>
    <row r="26" spans="1:17" ht="18.7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ht="18.7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8.7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 x14ac:dyDescent="0.2">
      <c r="A29" s="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8"/>
      <c r="O29" s="8"/>
      <c r="P29" s="8"/>
      <c r="Q29" s="8"/>
    </row>
    <row r="30" spans="1:17" x14ac:dyDescent="0.2">
      <c r="B30" s="1"/>
      <c r="C30" s="10"/>
      <c r="D30" s="10"/>
      <c r="E30" s="10"/>
      <c r="F30" s="10"/>
      <c r="G30" s="10"/>
      <c r="H30" s="10"/>
      <c r="I30" s="10"/>
      <c r="J30" s="10"/>
      <c r="K30" s="10"/>
      <c r="L30" s="1"/>
      <c r="M30" s="1"/>
    </row>
    <row r="31" spans="1:17" ht="18.75" x14ac:dyDescent="0.2">
      <c r="B31" s="1"/>
      <c r="C31" s="11"/>
      <c r="D31" s="11"/>
      <c r="E31" s="11"/>
      <c r="F31" s="11"/>
      <c r="G31" s="11"/>
      <c r="H31" s="11"/>
      <c r="I31" s="11"/>
      <c r="J31" s="11"/>
      <c r="K31" s="11"/>
      <c r="L31" s="1"/>
      <c r="M31" s="1"/>
    </row>
    <row r="32" spans="1:17" x14ac:dyDescent="0.2">
      <c r="B32" s="1"/>
      <c r="C32" s="12"/>
      <c r="D32" s="12"/>
      <c r="E32" s="12"/>
      <c r="F32" s="12"/>
      <c r="G32" s="12"/>
      <c r="H32" s="12"/>
      <c r="I32" s="12"/>
      <c r="J32" s="12"/>
      <c r="K32" s="12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5"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showGridLines="0" topLeftCell="A16" zoomScale="60" zoomScaleNormal="60" workbookViewId="0">
      <selection activeCell="A10" sqref="A10:Q10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28.42578125" style="2" bestFit="1" customWidth="1"/>
    <col min="17" max="17" width="16.28515625" style="2" customWidth="1"/>
    <col min="18" max="16384" width="11.42578125" style="2"/>
  </cols>
  <sheetData>
    <row r="1" spans="1:18" ht="60.75" customHeight="1" x14ac:dyDescent="0.2">
      <c r="A1" s="88" t="s">
        <v>36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1:18" s="4" customFormat="1" ht="9.75" customHeight="1" x14ac:dyDescent="0.2">
      <c r="A2" s="3"/>
      <c r="B2" s="3"/>
      <c r="C2" s="89"/>
      <c r="D2" s="89"/>
      <c r="E2" s="89"/>
      <c r="F2" s="89"/>
      <c r="G2" s="89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79" t="s">
        <v>14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3"/>
    </row>
    <row r="4" spans="1:18" s="4" customFormat="1" ht="18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3"/>
    </row>
    <row r="5" spans="1:18" s="4" customFormat="1" ht="24.75" customHeight="1" x14ac:dyDescent="0.2">
      <c r="A5" s="67" t="s">
        <v>1</v>
      </c>
      <c r="B5" s="67" t="s">
        <v>2</v>
      </c>
      <c r="C5" s="67"/>
      <c r="D5" s="67"/>
      <c r="E5" s="67"/>
      <c r="F5" s="67"/>
      <c r="G5" s="67"/>
      <c r="H5" s="67"/>
      <c r="I5" s="67"/>
      <c r="J5" s="67" t="s">
        <v>10</v>
      </c>
      <c r="K5" s="67"/>
      <c r="L5" s="67"/>
      <c r="M5" s="67"/>
      <c r="N5" s="67"/>
      <c r="O5" s="67" t="s">
        <v>9</v>
      </c>
      <c r="P5" s="67"/>
      <c r="Q5" s="67"/>
      <c r="R5" s="3"/>
    </row>
    <row r="6" spans="1:18" s="4" customFormat="1" ht="18.75" customHeight="1" x14ac:dyDescent="0.2">
      <c r="A6" s="67"/>
      <c r="B6" s="67"/>
      <c r="C6" s="67"/>
      <c r="D6" s="67"/>
      <c r="E6" s="67"/>
      <c r="F6" s="67"/>
      <c r="G6" s="67"/>
      <c r="H6" s="67"/>
      <c r="I6" s="67"/>
      <c r="J6" s="22" t="s">
        <v>3</v>
      </c>
      <c r="K6" s="67" t="s">
        <v>2</v>
      </c>
      <c r="L6" s="67"/>
      <c r="M6" s="67"/>
      <c r="N6" s="67"/>
      <c r="O6" s="22" t="s">
        <v>1</v>
      </c>
      <c r="P6" s="67" t="s">
        <v>2</v>
      </c>
      <c r="Q6" s="67"/>
      <c r="R6" s="3"/>
    </row>
    <row r="7" spans="1:18" s="34" customFormat="1" ht="48.75" customHeight="1" x14ac:dyDescent="0.2">
      <c r="A7" s="32" t="str">
        <f>+MIR!A5</f>
        <v>020</v>
      </c>
      <c r="B7" s="90" t="str">
        <f>+MIR!B5</f>
        <v>GESTIÓN Y ACTUALIZACIÓN JURÍDICA</v>
      </c>
      <c r="C7" s="90"/>
      <c r="D7" s="90"/>
      <c r="E7" s="90"/>
      <c r="F7" s="90"/>
      <c r="G7" s="90"/>
      <c r="H7" s="90"/>
      <c r="I7" s="90"/>
      <c r="J7" s="33" t="str">
        <f>+MIR!J5</f>
        <v xml:space="preserve">01 </v>
      </c>
      <c r="K7" s="91" t="str">
        <f>+MIR!K5</f>
        <v>SEGURIDAD Y PROTECCIÓN PARA TODOS LOS CIUDADANOS</v>
      </c>
      <c r="L7" s="91"/>
      <c r="M7" s="91"/>
      <c r="N7" s="91"/>
      <c r="O7" s="35" t="str">
        <f>+MIR!O5</f>
        <v>03</v>
      </c>
      <c r="P7" s="92" t="str">
        <f>+MIR!P5</f>
        <v>PRESIDENCIA</v>
      </c>
      <c r="Q7" s="92"/>
    </row>
    <row r="8" spans="1:18" s="4" customFormat="1" ht="41.25" customHeight="1" x14ac:dyDescent="0.2">
      <c r="A8" s="67" t="s">
        <v>15</v>
      </c>
      <c r="B8" s="67"/>
      <c r="C8" s="67"/>
      <c r="D8" s="67"/>
      <c r="E8" s="67"/>
      <c r="F8" s="93" t="str">
        <f>+MIR!G6</f>
        <v xml:space="preserve">Proteger y resguardar el patrimonio y los intereses municipales mediante la actualización del marco jurídico municipal,  actuar y representar profesional y legalmente en todos los actos en los que intervenga el municipio con total apego a derecho </v>
      </c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</row>
    <row r="9" spans="1:18" s="4" customFormat="1" ht="18" customHeight="1" x14ac:dyDescent="0.2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</row>
    <row r="10" spans="1:18" s="4" customFormat="1" ht="21" customHeight="1" x14ac:dyDescent="0.2">
      <c r="A10" s="67" t="s">
        <v>16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</row>
    <row r="11" spans="1:18" s="4" customFormat="1" ht="13.5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8" s="4" customFormat="1" ht="24.75" customHeight="1" x14ac:dyDescent="0.2">
      <c r="A12" s="83" t="s">
        <v>2</v>
      </c>
      <c r="B12" s="83"/>
      <c r="C12" s="83"/>
      <c r="D12" s="93" t="str">
        <f>+MIR!H12</f>
        <v>Porcentaje de asuntos legales concluidos de los iniciados en el ejercicio</v>
      </c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23" t="s">
        <v>17</v>
      </c>
      <c r="Q12" s="14" t="s">
        <v>41</v>
      </c>
    </row>
    <row r="13" spans="1:18" s="4" customFormat="1" ht="36" customHeight="1" x14ac:dyDescent="0.2">
      <c r="A13" s="83" t="s">
        <v>18</v>
      </c>
      <c r="B13" s="83"/>
      <c r="C13" s="83"/>
      <c r="D13" s="93" t="s">
        <v>129</v>
      </c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</row>
    <row r="14" spans="1:18" s="4" customFormat="1" ht="30" customHeight="1" x14ac:dyDescent="0.2">
      <c r="A14" s="83" t="s">
        <v>7</v>
      </c>
      <c r="B14" s="83"/>
      <c r="C14" s="83"/>
      <c r="D14" s="95" t="s">
        <v>130</v>
      </c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7"/>
      <c r="P14" s="23" t="s">
        <v>40</v>
      </c>
      <c r="Q14" s="14" t="s">
        <v>78</v>
      </c>
    </row>
    <row r="15" spans="1:18" s="4" customFormat="1" ht="33" customHeight="1" x14ac:dyDescent="0.2">
      <c r="A15" s="83" t="s">
        <v>19</v>
      </c>
      <c r="B15" s="83"/>
      <c r="C15" s="83"/>
      <c r="D15" s="93" t="s">
        <v>48</v>
      </c>
      <c r="E15" s="93"/>
      <c r="F15" s="93"/>
      <c r="G15" s="93"/>
      <c r="H15" s="93"/>
      <c r="I15" s="93"/>
      <c r="J15" s="83" t="s">
        <v>20</v>
      </c>
      <c r="K15" s="83"/>
      <c r="L15" s="109" t="s">
        <v>43</v>
      </c>
      <c r="M15" s="109"/>
      <c r="N15" s="109"/>
      <c r="O15" s="109"/>
      <c r="P15" s="23" t="s">
        <v>21</v>
      </c>
      <c r="Q15" s="14" t="s">
        <v>44</v>
      </c>
    </row>
    <row r="16" spans="1:18" s="4" customFormat="1" ht="24" customHeight="1" x14ac:dyDescent="0.2">
      <c r="A16" s="83" t="s">
        <v>22</v>
      </c>
      <c r="B16" s="83"/>
      <c r="C16" s="83"/>
      <c r="D16" s="93" t="s">
        <v>49</v>
      </c>
      <c r="E16" s="93"/>
      <c r="F16" s="93"/>
      <c r="G16" s="93"/>
      <c r="H16" s="93"/>
      <c r="I16" s="93"/>
      <c r="J16" s="83" t="s">
        <v>23</v>
      </c>
      <c r="K16" s="83"/>
      <c r="L16" s="83"/>
      <c r="M16" s="83"/>
      <c r="N16" s="83"/>
      <c r="O16" s="83"/>
      <c r="P16" s="93" t="str">
        <f>+MIR!A12</f>
        <v>Componente 1 = Subprograma</v>
      </c>
      <c r="Q16" s="93"/>
    </row>
    <row r="17" spans="1:17" s="4" customFormat="1" ht="42.75" customHeight="1" x14ac:dyDescent="0.2">
      <c r="A17" s="83" t="s">
        <v>24</v>
      </c>
      <c r="B17" s="83"/>
      <c r="C17" s="83"/>
      <c r="D17" s="93" t="str">
        <f>+MIR!B12</f>
        <v>Expedientes legales de asuntos concluidos anualmente en los que interviene el municipio</v>
      </c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</row>
    <row r="18" spans="1:17" s="4" customFormat="1" ht="12" customHeight="1" x14ac:dyDescent="0.2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</row>
    <row r="19" spans="1:17" ht="20.25" customHeight="1" x14ac:dyDescent="0.2">
      <c r="A19" s="99" t="s">
        <v>25</v>
      </c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</row>
    <row r="20" spans="1:17" s="8" customFormat="1" ht="10.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30" customHeight="1" x14ac:dyDescent="0.2">
      <c r="A21" s="100" t="s">
        <v>26</v>
      </c>
      <c r="B21" s="100"/>
      <c r="C21" s="100"/>
      <c r="D21" s="100"/>
      <c r="E21" s="100"/>
      <c r="F21" s="67" t="s">
        <v>27</v>
      </c>
      <c r="G21" s="67"/>
      <c r="H21" s="67" t="s">
        <v>28</v>
      </c>
      <c r="I21" s="67"/>
      <c r="J21" s="100" t="s">
        <v>29</v>
      </c>
      <c r="K21" s="100"/>
      <c r="L21" s="100"/>
      <c r="M21" s="100"/>
      <c r="N21" s="100" t="s">
        <v>30</v>
      </c>
      <c r="O21" s="100"/>
      <c r="P21" s="100" t="s">
        <v>31</v>
      </c>
      <c r="Q21" s="100"/>
    </row>
    <row r="22" spans="1:17" ht="29.25" customHeight="1" x14ac:dyDescent="0.2">
      <c r="A22" s="100"/>
      <c r="B22" s="100"/>
      <c r="C22" s="100"/>
      <c r="D22" s="100"/>
      <c r="E22" s="100"/>
      <c r="F22" s="67"/>
      <c r="G22" s="67"/>
      <c r="H22" s="67"/>
      <c r="I22" s="67"/>
      <c r="J22" s="24" t="s">
        <v>32</v>
      </c>
      <c r="K22" s="24" t="s">
        <v>33</v>
      </c>
      <c r="L22" s="24" t="s">
        <v>34</v>
      </c>
      <c r="M22" s="24" t="s">
        <v>35</v>
      </c>
      <c r="N22" s="100"/>
      <c r="O22" s="100"/>
      <c r="P22" s="100"/>
      <c r="Q22" s="100"/>
    </row>
    <row r="23" spans="1:17" s="43" customFormat="1" ht="38.1" customHeight="1" x14ac:dyDescent="0.2">
      <c r="A23" s="101" t="s">
        <v>131</v>
      </c>
      <c r="B23" s="101"/>
      <c r="C23" s="101"/>
      <c r="D23" s="101"/>
      <c r="E23" s="101"/>
      <c r="F23" s="98" t="s">
        <v>137</v>
      </c>
      <c r="G23" s="98"/>
      <c r="H23" s="109" t="s">
        <v>80</v>
      </c>
      <c r="I23" s="109"/>
      <c r="J23" s="51"/>
      <c r="K23" s="51"/>
      <c r="L23" s="51"/>
      <c r="M23" s="51">
        <v>800</v>
      </c>
      <c r="N23" s="112">
        <f>SUM(J23:M23)</f>
        <v>800</v>
      </c>
      <c r="O23" s="112"/>
      <c r="P23" s="113"/>
      <c r="Q23" s="113"/>
    </row>
    <row r="24" spans="1:17" s="43" customFormat="1" ht="38.1" customHeight="1" x14ac:dyDescent="0.2">
      <c r="A24" s="101" t="s">
        <v>132</v>
      </c>
      <c r="B24" s="101"/>
      <c r="C24" s="101"/>
      <c r="D24" s="101"/>
      <c r="E24" s="101"/>
      <c r="F24" s="98" t="s">
        <v>137</v>
      </c>
      <c r="G24" s="98"/>
      <c r="H24" s="109" t="s">
        <v>80</v>
      </c>
      <c r="I24" s="109"/>
      <c r="J24" s="51"/>
      <c r="K24" s="51"/>
      <c r="L24" s="51"/>
      <c r="M24" s="51">
        <v>1200</v>
      </c>
      <c r="N24" s="112">
        <f>SUM(J24:M24)</f>
        <v>1200</v>
      </c>
      <c r="O24" s="112"/>
      <c r="P24" s="113"/>
      <c r="Q24" s="113"/>
    </row>
    <row r="25" spans="1:17" s="43" customFormat="1" ht="24.75" customHeight="1" x14ac:dyDescent="0.2">
      <c r="A25" s="106" t="s">
        <v>47</v>
      </c>
      <c r="B25" s="106"/>
      <c r="C25" s="106"/>
      <c r="D25" s="106"/>
      <c r="E25" s="106"/>
      <c r="F25" s="113" t="s">
        <v>48</v>
      </c>
      <c r="G25" s="113"/>
      <c r="H25" s="113"/>
      <c r="I25" s="113"/>
      <c r="J25" s="44"/>
      <c r="K25" s="44"/>
      <c r="L25" s="44"/>
      <c r="M25" s="44">
        <f>+M23/M24*100</f>
        <v>66.666666666666657</v>
      </c>
      <c r="N25" s="116">
        <f t="shared" ref="N25:O25" si="0">+N23/N24*100</f>
        <v>66.666666666666657</v>
      </c>
      <c r="O25" s="116" t="e">
        <f t="shared" si="0"/>
        <v>#DIV/0!</v>
      </c>
      <c r="P25" s="113"/>
      <c r="Q25" s="113"/>
    </row>
    <row r="26" spans="1:17" ht="18.7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ht="18.7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8.7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 x14ac:dyDescent="0.2">
      <c r="A29" s="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8"/>
      <c r="O29" s="8"/>
      <c r="P29" s="8"/>
      <c r="Q29" s="8"/>
    </row>
    <row r="30" spans="1:17" x14ac:dyDescent="0.2">
      <c r="B30" s="1"/>
      <c r="C30" s="10"/>
      <c r="D30" s="10"/>
      <c r="E30" s="10"/>
      <c r="F30" s="10"/>
      <c r="G30" s="10"/>
      <c r="H30" s="10"/>
      <c r="I30" s="10"/>
      <c r="J30" s="10"/>
      <c r="K30" s="10"/>
      <c r="L30" s="1"/>
      <c r="M30" s="1"/>
    </row>
    <row r="31" spans="1:17" ht="18.75" x14ac:dyDescent="0.2">
      <c r="B31" s="1"/>
      <c r="C31" s="11"/>
      <c r="D31" s="11"/>
      <c r="E31" s="11"/>
      <c r="F31" s="11"/>
      <c r="G31" s="11"/>
      <c r="H31" s="11"/>
      <c r="I31" s="11"/>
      <c r="J31" s="11"/>
      <c r="K31" s="11"/>
      <c r="L31" s="1"/>
      <c r="M31" s="1"/>
    </row>
    <row r="32" spans="1:17" x14ac:dyDescent="0.2">
      <c r="B32" s="1"/>
      <c r="C32" s="12"/>
      <c r="D32" s="12"/>
      <c r="E32" s="12"/>
      <c r="F32" s="12"/>
      <c r="G32" s="12"/>
      <c r="H32" s="12"/>
      <c r="I32" s="12"/>
      <c r="J32" s="12"/>
      <c r="K32" s="12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5"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showGridLines="0" zoomScale="60" zoomScaleNormal="60" workbookViewId="0">
      <selection activeCell="T4" sqref="T4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8.5703125" style="2" customWidth="1"/>
    <col min="15" max="15" width="9.42578125" style="2" customWidth="1"/>
    <col min="16" max="16" width="28.42578125" style="2" bestFit="1" customWidth="1"/>
    <col min="17" max="17" width="18.85546875" style="2" customWidth="1"/>
    <col min="18" max="16384" width="11.42578125" style="2"/>
  </cols>
  <sheetData>
    <row r="1" spans="1:18" ht="60.75" customHeight="1" x14ac:dyDescent="0.2">
      <c r="A1" s="88" t="s">
        <v>36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1:18" s="4" customFormat="1" ht="9.75" customHeight="1" x14ac:dyDescent="0.2">
      <c r="A2" s="3"/>
      <c r="B2" s="3"/>
      <c r="C2" s="89"/>
      <c r="D2" s="89"/>
      <c r="E2" s="89"/>
      <c r="F2" s="89"/>
      <c r="G2" s="89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79" t="s">
        <v>14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3"/>
    </row>
    <row r="4" spans="1:18" s="4" customFormat="1" ht="18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3"/>
    </row>
    <row r="5" spans="1:18" s="4" customFormat="1" ht="24.75" customHeight="1" x14ac:dyDescent="0.2">
      <c r="A5" s="67" t="s">
        <v>1</v>
      </c>
      <c r="B5" s="67" t="s">
        <v>2</v>
      </c>
      <c r="C5" s="67"/>
      <c r="D5" s="67"/>
      <c r="E5" s="67"/>
      <c r="F5" s="67"/>
      <c r="G5" s="67"/>
      <c r="H5" s="67"/>
      <c r="I5" s="67"/>
      <c r="J5" s="67" t="s">
        <v>10</v>
      </c>
      <c r="K5" s="67"/>
      <c r="L5" s="67"/>
      <c r="M5" s="67"/>
      <c r="N5" s="67"/>
      <c r="O5" s="67" t="s">
        <v>9</v>
      </c>
      <c r="P5" s="67"/>
      <c r="Q5" s="67"/>
      <c r="R5" s="3"/>
    </row>
    <row r="6" spans="1:18" s="4" customFormat="1" ht="18.75" customHeight="1" x14ac:dyDescent="0.2">
      <c r="A6" s="67"/>
      <c r="B6" s="67"/>
      <c r="C6" s="67"/>
      <c r="D6" s="67"/>
      <c r="E6" s="67"/>
      <c r="F6" s="67"/>
      <c r="G6" s="67"/>
      <c r="H6" s="67"/>
      <c r="I6" s="67"/>
      <c r="J6" s="22" t="s">
        <v>3</v>
      </c>
      <c r="K6" s="67" t="s">
        <v>2</v>
      </c>
      <c r="L6" s="67"/>
      <c r="M6" s="67"/>
      <c r="N6" s="67"/>
      <c r="O6" s="22" t="s">
        <v>1</v>
      </c>
      <c r="P6" s="67" t="s">
        <v>2</v>
      </c>
      <c r="Q6" s="67"/>
      <c r="R6" s="3"/>
    </row>
    <row r="7" spans="1:18" s="34" customFormat="1" ht="48.75" customHeight="1" x14ac:dyDescent="0.2">
      <c r="A7" s="32" t="str">
        <f>+MIR!A5</f>
        <v>020</v>
      </c>
      <c r="B7" s="90" t="str">
        <f>+MIR!B5</f>
        <v>GESTIÓN Y ACTUALIZACIÓN JURÍDICA</v>
      </c>
      <c r="C7" s="90"/>
      <c r="D7" s="90"/>
      <c r="E7" s="90"/>
      <c r="F7" s="90"/>
      <c r="G7" s="90"/>
      <c r="H7" s="90"/>
      <c r="I7" s="90"/>
      <c r="J7" s="33" t="str">
        <f>+MIR!J5</f>
        <v xml:space="preserve">01 </v>
      </c>
      <c r="K7" s="91" t="str">
        <f>+MIR!K5</f>
        <v>SEGURIDAD Y PROTECCIÓN PARA TODOS LOS CIUDADANOS</v>
      </c>
      <c r="L7" s="91"/>
      <c r="M7" s="91"/>
      <c r="N7" s="91"/>
      <c r="O7" s="35" t="str">
        <f>+MIR!O5</f>
        <v>03</v>
      </c>
      <c r="P7" s="92" t="str">
        <f>+MIR!P5</f>
        <v>PRESIDENCIA</v>
      </c>
      <c r="Q7" s="92"/>
    </row>
    <row r="8" spans="1:18" s="4" customFormat="1" ht="41.25" customHeight="1" x14ac:dyDescent="0.2">
      <c r="A8" s="67" t="s">
        <v>15</v>
      </c>
      <c r="B8" s="67"/>
      <c r="C8" s="67"/>
      <c r="D8" s="67"/>
      <c r="E8" s="67"/>
      <c r="F8" s="93" t="str">
        <f>+MIR!G6</f>
        <v xml:space="preserve">Proteger y resguardar el patrimonio y los intereses municipales mediante la actualización del marco jurídico municipal,  actuar y representar profesional y legalmente en todos los actos en los que intervenga el municipio con total apego a derecho </v>
      </c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</row>
    <row r="9" spans="1:18" s="4" customFormat="1" ht="18" customHeight="1" x14ac:dyDescent="0.2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</row>
    <row r="10" spans="1:18" s="4" customFormat="1" ht="21" customHeight="1" x14ac:dyDescent="0.2">
      <c r="A10" s="67" t="s">
        <v>16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</row>
    <row r="11" spans="1:18" s="4" customFormat="1" ht="13.5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8" s="4" customFormat="1" ht="24.75" customHeight="1" x14ac:dyDescent="0.2">
      <c r="A12" s="83" t="s">
        <v>2</v>
      </c>
      <c r="B12" s="83"/>
      <c r="C12" s="83"/>
      <c r="D12" s="93" t="str">
        <f>+MIR!H13</f>
        <v>Porcentaje de informes formulados para los incidentes de suspensión y los juicios de amparo</v>
      </c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23" t="s">
        <v>17</v>
      </c>
      <c r="Q12" s="14" t="s">
        <v>41</v>
      </c>
    </row>
    <row r="13" spans="1:18" s="4" customFormat="1" ht="36" customHeight="1" x14ac:dyDescent="0.2">
      <c r="A13" s="83" t="s">
        <v>18</v>
      </c>
      <c r="B13" s="83"/>
      <c r="C13" s="83"/>
      <c r="D13" s="93" t="s">
        <v>82</v>
      </c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</row>
    <row r="14" spans="1:18" s="4" customFormat="1" ht="41.45" customHeight="1" x14ac:dyDescent="0.2">
      <c r="A14" s="83" t="s">
        <v>7</v>
      </c>
      <c r="B14" s="83"/>
      <c r="C14" s="83"/>
      <c r="D14" s="95" t="s">
        <v>83</v>
      </c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7"/>
      <c r="P14" s="23" t="s">
        <v>40</v>
      </c>
      <c r="Q14" s="14" t="s">
        <v>42</v>
      </c>
    </row>
    <row r="15" spans="1:18" s="4" customFormat="1" ht="33" customHeight="1" x14ac:dyDescent="0.2">
      <c r="A15" s="83" t="s">
        <v>19</v>
      </c>
      <c r="B15" s="83"/>
      <c r="C15" s="83"/>
      <c r="D15" s="93" t="s">
        <v>48</v>
      </c>
      <c r="E15" s="93"/>
      <c r="F15" s="93"/>
      <c r="G15" s="93"/>
      <c r="H15" s="93"/>
      <c r="I15" s="93"/>
      <c r="J15" s="83" t="s">
        <v>20</v>
      </c>
      <c r="K15" s="83"/>
      <c r="L15" s="109" t="s">
        <v>43</v>
      </c>
      <c r="M15" s="109"/>
      <c r="N15" s="109"/>
      <c r="O15" s="109"/>
      <c r="P15" s="23" t="s">
        <v>21</v>
      </c>
      <c r="Q15" s="14" t="s">
        <v>44</v>
      </c>
    </row>
    <row r="16" spans="1:18" s="4" customFormat="1" ht="24" customHeight="1" x14ac:dyDescent="0.2">
      <c r="A16" s="83" t="s">
        <v>22</v>
      </c>
      <c r="B16" s="83"/>
      <c r="C16" s="83"/>
      <c r="D16" s="93" t="s">
        <v>49</v>
      </c>
      <c r="E16" s="93"/>
      <c r="F16" s="93"/>
      <c r="G16" s="93"/>
      <c r="H16" s="93"/>
      <c r="I16" s="93"/>
      <c r="J16" s="83" t="s">
        <v>23</v>
      </c>
      <c r="K16" s="83"/>
      <c r="L16" s="83"/>
      <c r="M16" s="83"/>
      <c r="N16" s="83"/>
      <c r="O16" s="83"/>
      <c r="P16" s="93" t="str">
        <f>+MIR!A13</f>
        <v>Actividad 1.1</v>
      </c>
      <c r="Q16" s="93"/>
    </row>
    <row r="17" spans="1:17" s="4" customFormat="1" ht="42.75" customHeight="1" x14ac:dyDescent="0.2">
      <c r="A17" s="83" t="s">
        <v>24</v>
      </c>
      <c r="B17" s="83"/>
      <c r="C17" s="83"/>
      <c r="D17" s="93" t="str">
        <f>+MIR!B13</f>
        <v>Formular informes previos y justificados para los incidentes de suspension y los juicios de amparo, respectivamente, que los particulares presentan en contra de actos de las distintas autoridades municipales.</v>
      </c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</row>
    <row r="18" spans="1:17" s="4" customFormat="1" ht="12" customHeight="1" x14ac:dyDescent="0.2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</row>
    <row r="19" spans="1:17" ht="20.25" customHeight="1" x14ac:dyDescent="0.2">
      <c r="A19" s="99" t="s">
        <v>25</v>
      </c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</row>
    <row r="20" spans="1:17" s="8" customFormat="1" ht="10.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30" customHeight="1" x14ac:dyDescent="0.2">
      <c r="A21" s="100" t="s">
        <v>26</v>
      </c>
      <c r="B21" s="100"/>
      <c r="C21" s="100"/>
      <c r="D21" s="100"/>
      <c r="E21" s="100"/>
      <c r="F21" s="67" t="s">
        <v>27</v>
      </c>
      <c r="G21" s="67"/>
      <c r="H21" s="67" t="s">
        <v>28</v>
      </c>
      <c r="I21" s="67"/>
      <c r="J21" s="100" t="s">
        <v>29</v>
      </c>
      <c r="K21" s="100"/>
      <c r="L21" s="100"/>
      <c r="M21" s="100"/>
      <c r="N21" s="100" t="s">
        <v>30</v>
      </c>
      <c r="O21" s="100"/>
      <c r="P21" s="100" t="s">
        <v>31</v>
      </c>
      <c r="Q21" s="100"/>
    </row>
    <row r="22" spans="1:17" ht="29.25" customHeight="1" x14ac:dyDescent="0.2">
      <c r="A22" s="100"/>
      <c r="B22" s="100"/>
      <c r="C22" s="100"/>
      <c r="D22" s="100"/>
      <c r="E22" s="100"/>
      <c r="F22" s="67"/>
      <c r="G22" s="67"/>
      <c r="H22" s="67"/>
      <c r="I22" s="67"/>
      <c r="J22" s="24" t="s">
        <v>32</v>
      </c>
      <c r="K22" s="24" t="s">
        <v>33</v>
      </c>
      <c r="L22" s="24" t="s">
        <v>34</v>
      </c>
      <c r="M22" s="24" t="s">
        <v>35</v>
      </c>
      <c r="N22" s="100"/>
      <c r="O22" s="100"/>
      <c r="P22" s="100"/>
      <c r="Q22" s="100"/>
    </row>
    <row r="23" spans="1:17" s="43" customFormat="1" ht="56.45" customHeight="1" x14ac:dyDescent="0.2">
      <c r="A23" s="101" t="s">
        <v>84</v>
      </c>
      <c r="B23" s="101"/>
      <c r="C23" s="101"/>
      <c r="D23" s="101"/>
      <c r="E23" s="101"/>
      <c r="F23" s="113" t="s">
        <v>60</v>
      </c>
      <c r="G23" s="113"/>
      <c r="H23" s="113" t="s">
        <v>46</v>
      </c>
      <c r="I23" s="113"/>
      <c r="J23" s="45">
        <v>5</v>
      </c>
      <c r="K23" s="45">
        <v>5</v>
      </c>
      <c r="L23" s="45">
        <v>5</v>
      </c>
      <c r="M23" s="45">
        <v>5</v>
      </c>
      <c r="N23" s="117">
        <f>SUM(J23:M23)</f>
        <v>20</v>
      </c>
      <c r="O23" s="117"/>
      <c r="P23" s="113"/>
      <c r="Q23" s="113"/>
    </row>
    <row r="24" spans="1:17" s="43" customFormat="1" ht="56.45" customHeight="1" x14ac:dyDescent="0.2">
      <c r="A24" s="101" t="s">
        <v>84</v>
      </c>
      <c r="B24" s="101"/>
      <c r="C24" s="101"/>
      <c r="D24" s="101"/>
      <c r="E24" s="101"/>
      <c r="F24" s="113" t="s">
        <v>60</v>
      </c>
      <c r="G24" s="113"/>
      <c r="H24" s="113" t="s">
        <v>46</v>
      </c>
      <c r="I24" s="113"/>
      <c r="J24" s="45">
        <v>5</v>
      </c>
      <c r="K24" s="45">
        <v>5</v>
      </c>
      <c r="L24" s="45">
        <v>5</v>
      </c>
      <c r="M24" s="45">
        <v>5</v>
      </c>
      <c r="N24" s="117">
        <f>SUM(J24:M24)</f>
        <v>20</v>
      </c>
      <c r="O24" s="117"/>
      <c r="P24" s="113"/>
      <c r="Q24" s="113"/>
    </row>
    <row r="25" spans="1:17" s="43" customFormat="1" ht="24.75" customHeight="1" x14ac:dyDescent="0.2">
      <c r="A25" s="106" t="s">
        <v>47</v>
      </c>
      <c r="B25" s="106"/>
      <c r="C25" s="106"/>
      <c r="D25" s="106"/>
      <c r="E25" s="106"/>
      <c r="F25" s="113" t="s">
        <v>48</v>
      </c>
      <c r="G25" s="113"/>
      <c r="H25" s="113"/>
      <c r="I25" s="113"/>
      <c r="J25" s="44">
        <f>+J23/J24*100</f>
        <v>100</v>
      </c>
      <c r="K25" s="44">
        <f t="shared" ref="K25:L25" si="0">+K23/K24*100</f>
        <v>100</v>
      </c>
      <c r="L25" s="44">
        <f t="shared" si="0"/>
        <v>100</v>
      </c>
      <c r="M25" s="44">
        <f>+M23/M24*100</f>
        <v>100</v>
      </c>
      <c r="N25" s="116">
        <f t="shared" ref="N25:O25" si="1">+N23/N24*100</f>
        <v>100</v>
      </c>
      <c r="O25" s="116" t="e">
        <f t="shared" si="1"/>
        <v>#DIV/0!</v>
      </c>
      <c r="P25" s="113"/>
      <c r="Q25" s="113"/>
    </row>
    <row r="26" spans="1:17" ht="18.7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ht="18.7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8.7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 x14ac:dyDescent="0.2">
      <c r="A29" s="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8"/>
      <c r="O29" s="8"/>
      <c r="P29" s="8"/>
      <c r="Q29" s="8"/>
    </row>
    <row r="30" spans="1:17" x14ac:dyDescent="0.2">
      <c r="B30" s="1"/>
      <c r="C30" s="10"/>
      <c r="D30" s="10"/>
      <c r="E30" s="10"/>
      <c r="F30" s="10"/>
      <c r="G30" s="10"/>
      <c r="H30" s="10"/>
      <c r="I30" s="10"/>
      <c r="J30" s="10"/>
      <c r="K30" s="10"/>
      <c r="L30" s="1"/>
      <c r="M30" s="1"/>
    </row>
    <row r="31" spans="1:17" ht="18.75" x14ac:dyDescent="0.2">
      <c r="B31" s="1"/>
      <c r="C31" s="11"/>
      <c r="D31" s="11"/>
      <c r="E31" s="11"/>
      <c r="F31" s="11"/>
      <c r="G31" s="11"/>
      <c r="H31" s="11"/>
      <c r="I31" s="11"/>
      <c r="J31" s="11"/>
      <c r="K31" s="11"/>
      <c r="L31" s="1"/>
      <c r="M31" s="1"/>
    </row>
    <row r="32" spans="1:17" x14ac:dyDescent="0.2">
      <c r="B32" s="1"/>
      <c r="C32" s="12"/>
      <c r="D32" s="12"/>
      <c r="E32" s="12"/>
      <c r="F32" s="12"/>
      <c r="G32" s="12"/>
      <c r="H32" s="12"/>
      <c r="I32" s="12"/>
      <c r="J32" s="12"/>
      <c r="K32" s="12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5"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showGridLines="0" topLeftCell="A2" zoomScale="70" zoomScaleNormal="70" workbookViewId="0">
      <selection activeCell="P2" sqref="P1:P1048576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8.42578125" style="2" customWidth="1"/>
    <col min="15" max="15" width="9.42578125" style="2" customWidth="1"/>
    <col min="16" max="16" width="28.42578125" style="2" bestFit="1" customWidth="1"/>
    <col min="17" max="17" width="18.28515625" style="2" customWidth="1"/>
    <col min="18" max="16384" width="11.42578125" style="2"/>
  </cols>
  <sheetData>
    <row r="1" spans="1:18" ht="60.75" customHeight="1" x14ac:dyDescent="0.2">
      <c r="A1" s="88" t="s">
        <v>36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1:18" s="4" customFormat="1" ht="9.75" customHeight="1" x14ac:dyDescent="0.2">
      <c r="A2" s="3"/>
      <c r="B2" s="3"/>
      <c r="C2" s="89"/>
      <c r="D2" s="89"/>
      <c r="E2" s="89"/>
      <c r="F2" s="89"/>
      <c r="G2" s="89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79" t="s">
        <v>14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3"/>
    </row>
    <row r="4" spans="1:18" s="4" customFormat="1" ht="18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3"/>
    </row>
    <row r="5" spans="1:18" s="4" customFormat="1" ht="24.75" customHeight="1" x14ac:dyDescent="0.2">
      <c r="A5" s="67" t="s">
        <v>1</v>
      </c>
      <c r="B5" s="67" t="s">
        <v>2</v>
      </c>
      <c r="C5" s="67"/>
      <c r="D5" s="67"/>
      <c r="E5" s="67"/>
      <c r="F5" s="67"/>
      <c r="G5" s="67"/>
      <c r="H5" s="67"/>
      <c r="I5" s="67"/>
      <c r="J5" s="67" t="s">
        <v>10</v>
      </c>
      <c r="K5" s="67"/>
      <c r="L5" s="67"/>
      <c r="M5" s="67"/>
      <c r="N5" s="67"/>
      <c r="O5" s="67" t="s">
        <v>9</v>
      </c>
      <c r="P5" s="67"/>
      <c r="Q5" s="67"/>
      <c r="R5" s="3"/>
    </row>
    <row r="6" spans="1:18" s="4" customFormat="1" ht="18.75" customHeight="1" x14ac:dyDescent="0.2">
      <c r="A6" s="67"/>
      <c r="B6" s="67"/>
      <c r="C6" s="67"/>
      <c r="D6" s="67"/>
      <c r="E6" s="67"/>
      <c r="F6" s="67"/>
      <c r="G6" s="67"/>
      <c r="H6" s="67"/>
      <c r="I6" s="67"/>
      <c r="J6" s="22" t="s">
        <v>3</v>
      </c>
      <c r="K6" s="67" t="s">
        <v>2</v>
      </c>
      <c r="L6" s="67"/>
      <c r="M6" s="67"/>
      <c r="N6" s="67"/>
      <c r="O6" s="22" t="s">
        <v>1</v>
      </c>
      <c r="P6" s="67" t="s">
        <v>2</v>
      </c>
      <c r="Q6" s="67"/>
      <c r="R6" s="3"/>
    </row>
    <row r="7" spans="1:18" s="34" customFormat="1" ht="48.75" customHeight="1" x14ac:dyDescent="0.2">
      <c r="A7" s="32" t="str">
        <f>+MIR!A5</f>
        <v>020</v>
      </c>
      <c r="B7" s="90" t="str">
        <f>+MIR!B5</f>
        <v>GESTIÓN Y ACTUALIZACIÓN JURÍDICA</v>
      </c>
      <c r="C7" s="90"/>
      <c r="D7" s="90"/>
      <c r="E7" s="90"/>
      <c r="F7" s="90"/>
      <c r="G7" s="90"/>
      <c r="H7" s="90"/>
      <c r="I7" s="90"/>
      <c r="J7" s="33" t="str">
        <f>+MIR!J5</f>
        <v xml:space="preserve">01 </v>
      </c>
      <c r="K7" s="91" t="str">
        <f>+MIR!K5</f>
        <v>SEGURIDAD Y PROTECCIÓN PARA TODOS LOS CIUDADANOS</v>
      </c>
      <c r="L7" s="91"/>
      <c r="M7" s="91"/>
      <c r="N7" s="91"/>
      <c r="O7" s="35" t="str">
        <f>+MIR!O5</f>
        <v>03</v>
      </c>
      <c r="P7" s="92" t="str">
        <f>+MIR!P5</f>
        <v>PRESIDENCIA</v>
      </c>
      <c r="Q7" s="92"/>
    </row>
    <row r="8" spans="1:18" s="4" customFormat="1" ht="41.25" customHeight="1" x14ac:dyDescent="0.2">
      <c r="A8" s="67" t="s">
        <v>15</v>
      </c>
      <c r="B8" s="67"/>
      <c r="C8" s="67"/>
      <c r="D8" s="67"/>
      <c r="E8" s="67"/>
      <c r="F8" s="93" t="str">
        <f>+MIR!G6</f>
        <v xml:space="preserve">Proteger y resguardar el patrimonio y los intereses municipales mediante la actualización del marco jurídico municipal,  actuar y representar profesional y legalmente en todos los actos en los que intervenga el municipio con total apego a derecho </v>
      </c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</row>
    <row r="9" spans="1:18" s="4" customFormat="1" ht="18" customHeight="1" x14ac:dyDescent="0.2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</row>
    <row r="10" spans="1:18" s="4" customFormat="1" ht="21" customHeight="1" x14ac:dyDescent="0.2">
      <c r="A10" s="67" t="s">
        <v>16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</row>
    <row r="11" spans="1:18" s="4" customFormat="1" ht="13.5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8" s="4" customFormat="1" ht="24.75" customHeight="1" x14ac:dyDescent="0.2">
      <c r="A12" s="83" t="s">
        <v>2</v>
      </c>
      <c r="B12" s="83"/>
      <c r="C12" s="83"/>
      <c r="D12" s="93" t="str">
        <f>+MIR!H14</f>
        <v>Porcentaje de contestaciones formuladas con pruebas en los juicios de amparo</v>
      </c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23" t="s">
        <v>17</v>
      </c>
      <c r="Q12" s="14" t="s">
        <v>41</v>
      </c>
    </row>
    <row r="13" spans="1:18" s="4" customFormat="1" ht="36" customHeight="1" x14ac:dyDescent="0.2">
      <c r="A13" s="83" t="s">
        <v>18</v>
      </c>
      <c r="B13" s="83"/>
      <c r="C13" s="83"/>
      <c r="D13" s="93" t="s">
        <v>85</v>
      </c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</row>
    <row r="14" spans="1:18" s="4" customFormat="1" ht="41.1" customHeight="1" x14ac:dyDescent="0.2">
      <c r="A14" s="83" t="s">
        <v>7</v>
      </c>
      <c r="B14" s="83"/>
      <c r="C14" s="83"/>
      <c r="D14" s="95" t="s">
        <v>86</v>
      </c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7"/>
      <c r="P14" s="23" t="s">
        <v>40</v>
      </c>
      <c r="Q14" s="14" t="s">
        <v>42</v>
      </c>
    </row>
    <row r="15" spans="1:18" s="4" customFormat="1" ht="33" customHeight="1" x14ac:dyDescent="0.2">
      <c r="A15" s="83" t="s">
        <v>19</v>
      </c>
      <c r="B15" s="83"/>
      <c r="C15" s="83"/>
      <c r="D15" s="93" t="s">
        <v>48</v>
      </c>
      <c r="E15" s="93"/>
      <c r="F15" s="93"/>
      <c r="G15" s="93"/>
      <c r="H15" s="93"/>
      <c r="I15" s="93"/>
      <c r="J15" s="83" t="s">
        <v>20</v>
      </c>
      <c r="K15" s="83"/>
      <c r="L15" s="109" t="s">
        <v>43</v>
      </c>
      <c r="M15" s="109"/>
      <c r="N15" s="109"/>
      <c r="O15" s="109"/>
      <c r="P15" s="23" t="s">
        <v>21</v>
      </c>
      <c r="Q15" s="14" t="s">
        <v>44</v>
      </c>
    </row>
    <row r="16" spans="1:18" s="4" customFormat="1" ht="24" customHeight="1" x14ac:dyDescent="0.2">
      <c r="A16" s="83" t="s">
        <v>22</v>
      </c>
      <c r="B16" s="83"/>
      <c r="C16" s="83"/>
      <c r="D16" s="93" t="s">
        <v>49</v>
      </c>
      <c r="E16" s="93"/>
      <c r="F16" s="93"/>
      <c r="G16" s="93"/>
      <c r="H16" s="93"/>
      <c r="I16" s="93"/>
      <c r="J16" s="83" t="s">
        <v>23</v>
      </c>
      <c r="K16" s="83"/>
      <c r="L16" s="83"/>
      <c r="M16" s="83"/>
      <c r="N16" s="83"/>
      <c r="O16" s="83"/>
      <c r="P16" s="93" t="str">
        <f>+MIR!A14</f>
        <v>Actividad 1.2</v>
      </c>
      <c r="Q16" s="93"/>
    </row>
    <row r="17" spans="1:17" s="4" customFormat="1" ht="42.75" customHeight="1" x14ac:dyDescent="0.2">
      <c r="A17" s="83" t="s">
        <v>24</v>
      </c>
      <c r="B17" s="83"/>
      <c r="C17" s="83"/>
      <c r="D17" s="93" t="str">
        <f>+MIR!B14</f>
        <v>Formular contestaciones con ofrecimiento de pruebas en los juicios de amparo que los particulares presentan ante el Tribunal de lo Contencioso Administrativo del Estado en contra de diversas Autoridades Municipales</v>
      </c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</row>
    <row r="18" spans="1:17" s="4" customFormat="1" ht="12" customHeight="1" x14ac:dyDescent="0.2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</row>
    <row r="19" spans="1:17" ht="20.25" customHeight="1" x14ac:dyDescent="0.2">
      <c r="A19" s="99" t="s">
        <v>25</v>
      </c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</row>
    <row r="20" spans="1:17" s="8" customFormat="1" ht="10.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30" customHeight="1" x14ac:dyDescent="0.2">
      <c r="A21" s="100" t="s">
        <v>26</v>
      </c>
      <c r="B21" s="100"/>
      <c r="C21" s="100"/>
      <c r="D21" s="100"/>
      <c r="E21" s="100"/>
      <c r="F21" s="67" t="s">
        <v>27</v>
      </c>
      <c r="G21" s="67"/>
      <c r="H21" s="67" t="s">
        <v>28</v>
      </c>
      <c r="I21" s="67"/>
      <c r="J21" s="100" t="s">
        <v>29</v>
      </c>
      <c r="K21" s="100"/>
      <c r="L21" s="100"/>
      <c r="M21" s="100"/>
      <c r="N21" s="100" t="s">
        <v>30</v>
      </c>
      <c r="O21" s="100"/>
      <c r="P21" s="100" t="s">
        <v>31</v>
      </c>
      <c r="Q21" s="100"/>
    </row>
    <row r="22" spans="1:17" ht="29.25" customHeight="1" x14ac:dyDescent="0.2">
      <c r="A22" s="100"/>
      <c r="B22" s="100"/>
      <c r="C22" s="100"/>
      <c r="D22" s="100"/>
      <c r="E22" s="100"/>
      <c r="F22" s="67"/>
      <c r="G22" s="67"/>
      <c r="H22" s="67"/>
      <c r="I22" s="67"/>
      <c r="J22" s="24" t="s">
        <v>32</v>
      </c>
      <c r="K22" s="24" t="s">
        <v>33</v>
      </c>
      <c r="L22" s="24" t="s">
        <v>34</v>
      </c>
      <c r="M22" s="24" t="s">
        <v>35</v>
      </c>
      <c r="N22" s="100"/>
      <c r="O22" s="100"/>
      <c r="P22" s="100"/>
      <c r="Q22" s="100"/>
    </row>
    <row r="23" spans="1:17" s="43" customFormat="1" ht="38.1" customHeight="1" x14ac:dyDescent="0.2">
      <c r="A23" s="101" t="s">
        <v>88</v>
      </c>
      <c r="B23" s="101"/>
      <c r="C23" s="101"/>
      <c r="D23" s="101"/>
      <c r="E23" s="101"/>
      <c r="F23" s="113" t="s">
        <v>89</v>
      </c>
      <c r="G23" s="113"/>
      <c r="H23" s="113" t="s">
        <v>46</v>
      </c>
      <c r="I23" s="113"/>
      <c r="J23" s="45">
        <v>5</v>
      </c>
      <c r="K23" s="45">
        <v>5</v>
      </c>
      <c r="L23" s="45">
        <v>5</v>
      </c>
      <c r="M23" s="45">
        <v>5</v>
      </c>
      <c r="N23" s="117">
        <f>SUM(J23:M23)</f>
        <v>20</v>
      </c>
      <c r="O23" s="117"/>
      <c r="P23" s="113"/>
      <c r="Q23" s="113"/>
    </row>
    <row r="24" spans="1:17" s="43" customFormat="1" ht="38.1" customHeight="1" x14ac:dyDescent="0.2">
      <c r="A24" s="101" t="s">
        <v>87</v>
      </c>
      <c r="B24" s="101"/>
      <c r="C24" s="101"/>
      <c r="D24" s="101"/>
      <c r="E24" s="101"/>
      <c r="F24" s="113" t="s">
        <v>89</v>
      </c>
      <c r="G24" s="113"/>
      <c r="H24" s="113" t="s">
        <v>46</v>
      </c>
      <c r="I24" s="113"/>
      <c r="J24" s="45">
        <v>5</v>
      </c>
      <c r="K24" s="45">
        <v>5</v>
      </c>
      <c r="L24" s="45">
        <v>5</v>
      </c>
      <c r="M24" s="45">
        <v>5</v>
      </c>
      <c r="N24" s="117">
        <f>SUM(J24:M24)</f>
        <v>20</v>
      </c>
      <c r="O24" s="117"/>
      <c r="P24" s="113"/>
      <c r="Q24" s="113"/>
    </row>
    <row r="25" spans="1:17" s="43" customFormat="1" ht="24.75" customHeight="1" x14ac:dyDescent="0.2">
      <c r="A25" s="106" t="s">
        <v>47</v>
      </c>
      <c r="B25" s="106"/>
      <c r="C25" s="106"/>
      <c r="D25" s="106"/>
      <c r="E25" s="106"/>
      <c r="F25" s="113" t="s">
        <v>48</v>
      </c>
      <c r="G25" s="113"/>
      <c r="H25" s="113"/>
      <c r="I25" s="113"/>
      <c r="J25" s="44">
        <f>+J23/J24*100</f>
        <v>100</v>
      </c>
      <c r="K25" s="44">
        <f t="shared" ref="K25:L25" si="0">+K23/K24*100</f>
        <v>100</v>
      </c>
      <c r="L25" s="44">
        <f t="shared" si="0"/>
        <v>100</v>
      </c>
      <c r="M25" s="44">
        <f>+M23/M24*100</f>
        <v>100</v>
      </c>
      <c r="N25" s="116">
        <f t="shared" ref="N25:O25" si="1">+N23/N24*100</f>
        <v>100</v>
      </c>
      <c r="O25" s="116" t="e">
        <f t="shared" si="1"/>
        <v>#DIV/0!</v>
      </c>
      <c r="P25" s="113"/>
      <c r="Q25" s="113"/>
    </row>
    <row r="26" spans="1:17" ht="18.7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pans="1:17" ht="18.7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8.7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pans="1:17" x14ac:dyDescent="0.2">
      <c r="A29" s="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8"/>
      <c r="O29" s="8"/>
      <c r="P29" s="8"/>
      <c r="Q29" s="8"/>
    </row>
    <row r="30" spans="1:17" x14ac:dyDescent="0.2">
      <c r="B30" s="1"/>
      <c r="C30" s="10"/>
      <c r="D30" s="10"/>
      <c r="E30" s="10"/>
      <c r="F30" s="10"/>
      <c r="G30" s="10"/>
      <c r="H30" s="10"/>
      <c r="I30" s="10"/>
      <c r="J30" s="10"/>
      <c r="K30" s="10"/>
      <c r="L30" s="1"/>
      <c r="M30" s="1"/>
    </row>
    <row r="31" spans="1:17" ht="18.75" x14ac:dyDescent="0.2">
      <c r="B31" s="1"/>
      <c r="C31" s="11"/>
      <c r="D31" s="11"/>
      <c r="E31" s="11"/>
      <c r="F31" s="11"/>
      <c r="G31" s="11"/>
      <c r="H31" s="11"/>
      <c r="I31" s="11"/>
      <c r="J31" s="11"/>
      <c r="K31" s="11"/>
      <c r="L31" s="1"/>
      <c r="M31" s="1"/>
    </row>
    <row r="32" spans="1:17" x14ac:dyDescent="0.2">
      <c r="B32" s="1"/>
      <c r="C32" s="12"/>
      <c r="D32" s="12"/>
      <c r="E32" s="12"/>
      <c r="F32" s="12"/>
      <c r="G32" s="12"/>
      <c r="H32" s="12"/>
      <c r="I32" s="12"/>
      <c r="J32" s="12"/>
      <c r="K32" s="12"/>
      <c r="L32" s="1"/>
      <c r="M32" s="1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</sheetData>
  <mergeCells count="55"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="60" zoomScaleNormal="60" workbookViewId="0">
      <selection activeCell="Q26" sqref="Q26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8.28515625" style="2" customWidth="1"/>
    <col min="15" max="15" width="9.42578125" style="2" customWidth="1"/>
    <col min="16" max="16" width="28.42578125" style="2" bestFit="1" customWidth="1"/>
    <col min="17" max="17" width="18.5703125" style="2" customWidth="1"/>
    <col min="18" max="16384" width="11.42578125" style="2"/>
  </cols>
  <sheetData>
    <row r="1" spans="1:18" ht="60.75" customHeight="1" x14ac:dyDescent="0.2">
      <c r="A1" s="88" t="s">
        <v>36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1:18" s="4" customFormat="1" ht="9.75" customHeight="1" x14ac:dyDescent="0.2">
      <c r="A2" s="3"/>
      <c r="B2" s="3"/>
      <c r="C2" s="89"/>
      <c r="D2" s="89"/>
      <c r="E2" s="89"/>
      <c r="F2" s="89"/>
      <c r="G2" s="89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79" t="s">
        <v>14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3"/>
    </row>
    <row r="4" spans="1:18" s="4" customFormat="1" ht="18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3"/>
    </row>
    <row r="5" spans="1:18" s="4" customFormat="1" ht="24.75" customHeight="1" x14ac:dyDescent="0.2">
      <c r="A5" s="67" t="s">
        <v>1</v>
      </c>
      <c r="B5" s="67" t="s">
        <v>2</v>
      </c>
      <c r="C5" s="67"/>
      <c r="D5" s="67"/>
      <c r="E5" s="67"/>
      <c r="F5" s="67"/>
      <c r="G5" s="67"/>
      <c r="H5" s="67"/>
      <c r="I5" s="67"/>
      <c r="J5" s="67" t="s">
        <v>10</v>
      </c>
      <c r="K5" s="67"/>
      <c r="L5" s="67"/>
      <c r="M5" s="67"/>
      <c r="N5" s="67"/>
      <c r="O5" s="67" t="s">
        <v>9</v>
      </c>
      <c r="P5" s="67"/>
      <c r="Q5" s="67"/>
      <c r="R5" s="3"/>
    </row>
    <row r="6" spans="1:18" s="4" customFormat="1" ht="18.75" customHeight="1" x14ac:dyDescent="0.2">
      <c r="A6" s="67"/>
      <c r="B6" s="67"/>
      <c r="C6" s="67"/>
      <c r="D6" s="67"/>
      <c r="E6" s="67"/>
      <c r="F6" s="67"/>
      <c r="G6" s="67"/>
      <c r="H6" s="67"/>
      <c r="I6" s="67"/>
      <c r="J6" s="22" t="s">
        <v>3</v>
      </c>
      <c r="K6" s="67" t="s">
        <v>2</v>
      </c>
      <c r="L6" s="67"/>
      <c r="M6" s="67"/>
      <c r="N6" s="67"/>
      <c r="O6" s="22" t="s">
        <v>1</v>
      </c>
      <c r="P6" s="67" t="s">
        <v>2</v>
      </c>
      <c r="Q6" s="67"/>
      <c r="R6" s="3"/>
    </row>
    <row r="7" spans="1:18" s="34" customFormat="1" ht="48.75" customHeight="1" x14ac:dyDescent="0.2">
      <c r="A7" s="32" t="str">
        <f>+MIR!A5</f>
        <v>020</v>
      </c>
      <c r="B7" s="90" t="str">
        <f>+MIR!B5</f>
        <v>GESTIÓN Y ACTUALIZACIÓN JURÍDICA</v>
      </c>
      <c r="C7" s="90"/>
      <c r="D7" s="90"/>
      <c r="E7" s="90"/>
      <c r="F7" s="90"/>
      <c r="G7" s="90"/>
      <c r="H7" s="90"/>
      <c r="I7" s="90"/>
      <c r="J7" s="33" t="str">
        <f>+MIR!J5</f>
        <v xml:space="preserve">01 </v>
      </c>
      <c r="K7" s="91" t="str">
        <f>+MIR!K5</f>
        <v>SEGURIDAD Y PROTECCIÓN PARA TODOS LOS CIUDADANOS</v>
      </c>
      <c r="L7" s="91"/>
      <c r="M7" s="91"/>
      <c r="N7" s="91"/>
      <c r="O7" s="35" t="str">
        <f>+MIR!O5</f>
        <v>03</v>
      </c>
      <c r="P7" s="92" t="str">
        <f>+MIR!P5</f>
        <v>PRESIDENCIA</v>
      </c>
      <c r="Q7" s="92"/>
    </row>
    <row r="8" spans="1:18" s="4" customFormat="1" ht="41.25" customHeight="1" x14ac:dyDescent="0.2">
      <c r="A8" s="67" t="s">
        <v>15</v>
      </c>
      <c r="B8" s="67"/>
      <c r="C8" s="67"/>
      <c r="D8" s="67"/>
      <c r="E8" s="67"/>
      <c r="F8" s="93" t="str">
        <f>+MIR!G6</f>
        <v xml:space="preserve">Proteger y resguardar el patrimonio y los intereses municipales mediante la actualización del marco jurídico municipal,  actuar y representar profesional y legalmente en todos los actos en los que intervenga el municipio con total apego a derecho </v>
      </c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</row>
    <row r="9" spans="1:18" s="4" customFormat="1" ht="18" customHeight="1" x14ac:dyDescent="0.2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</row>
    <row r="10" spans="1:18" s="4" customFormat="1" ht="21" customHeight="1" x14ac:dyDescent="0.2">
      <c r="A10" s="67" t="s">
        <v>16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</row>
    <row r="11" spans="1:18" s="4" customFormat="1" ht="13.5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8" s="4" customFormat="1" ht="24.75" customHeight="1" x14ac:dyDescent="0.2">
      <c r="A12" s="83" t="s">
        <v>2</v>
      </c>
      <c r="B12" s="83"/>
      <c r="C12" s="83"/>
      <c r="D12" s="93" t="str">
        <f>+MIR!H15</f>
        <v>Porcentaje de representaciones del municipio en las audiencias de juicios de amparo</v>
      </c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23" t="s">
        <v>17</v>
      </c>
      <c r="Q12" s="14" t="s">
        <v>41</v>
      </c>
    </row>
    <row r="13" spans="1:18" s="4" customFormat="1" ht="36" customHeight="1" x14ac:dyDescent="0.2">
      <c r="A13" s="83" t="s">
        <v>18</v>
      </c>
      <c r="B13" s="83"/>
      <c r="C13" s="83"/>
      <c r="D13" s="93" t="s">
        <v>90</v>
      </c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</row>
    <row r="14" spans="1:18" s="4" customFormat="1" ht="48.6" customHeight="1" x14ac:dyDescent="0.2">
      <c r="A14" s="83" t="s">
        <v>7</v>
      </c>
      <c r="B14" s="83"/>
      <c r="C14" s="83"/>
      <c r="D14" s="95" t="s">
        <v>91</v>
      </c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7"/>
      <c r="P14" s="23" t="s">
        <v>40</v>
      </c>
      <c r="Q14" s="14" t="s">
        <v>42</v>
      </c>
    </row>
    <row r="15" spans="1:18" s="4" customFormat="1" ht="33" customHeight="1" x14ac:dyDescent="0.2">
      <c r="A15" s="83" t="s">
        <v>19</v>
      </c>
      <c r="B15" s="83"/>
      <c r="C15" s="83"/>
      <c r="D15" s="93" t="s">
        <v>48</v>
      </c>
      <c r="E15" s="93"/>
      <c r="F15" s="93"/>
      <c r="G15" s="93"/>
      <c r="H15" s="93"/>
      <c r="I15" s="93"/>
      <c r="J15" s="83" t="s">
        <v>20</v>
      </c>
      <c r="K15" s="83"/>
      <c r="L15" s="109" t="s">
        <v>43</v>
      </c>
      <c r="M15" s="109"/>
      <c r="N15" s="109"/>
      <c r="O15" s="109"/>
      <c r="P15" s="23" t="s">
        <v>21</v>
      </c>
      <c r="Q15" s="14" t="s">
        <v>44</v>
      </c>
    </row>
    <row r="16" spans="1:18" s="4" customFormat="1" ht="24" customHeight="1" x14ac:dyDescent="0.2">
      <c r="A16" s="83" t="s">
        <v>22</v>
      </c>
      <c r="B16" s="83"/>
      <c r="C16" s="83"/>
      <c r="D16" s="93" t="s">
        <v>49</v>
      </c>
      <c r="E16" s="93"/>
      <c r="F16" s="93"/>
      <c r="G16" s="93"/>
      <c r="H16" s="93"/>
      <c r="I16" s="93"/>
      <c r="J16" s="83" t="s">
        <v>23</v>
      </c>
      <c r="K16" s="83"/>
      <c r="L16" s="83"/>
      <c r="M16" s="83"/>
      <c r="N16" s="83"/>
      <c r="O16" s="83"/>
      <c r="P16" s="93" t="str">
        <f>+MIR!A15</f>
        <v>Actividad 1.3</v>
      </c>
      <c r="Q16" s="93"/>
    </row>
    <row r="17" spans="1:17" s="4" customFormat="1" ht="42.75" customHeight="1" x14ac:dyDescent="0.2">
      <c r="A17" s="83" t="s">
        <v>24</v>
      </c>
      <c r="B17" s="83"/>
      <c r="C17" s="83"/>
      <c r="D17" s="93" t="str">
        <f>+MIR!B15</f>
        <v>El muncipio es eficaz y oportunamente representado en las audiencias incidentales y constitucionales</v>
      </c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</row>
    <row r="18" spans="1:17" s="4" customFormat="1" ht="12" customHeight="1" x14ac:dyDescent="0.2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</row>
    <row r="19" spans="1:17" ht="20.25" customHeight="1" x14ac:dyDescent="0.2">
      <c r="A19" s="99" t="s">
        <v>25</v>
      </c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</row>
    <row r="20" spans="1:17" s="8" customFormat="1" ht="10.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30" customHeight="1" x14ac:dyDescent="0.2">
      <c r="A21" s="100" t="s">
        <v>26</v>
      </c>
      <c r="B21" s="100"/>
      <c r="C21" s="100"/>
      <c r="D21" s="100"/>
      <c r="E21" s="100"/>
      <c r="F21" s="67" t="s">
        <v>27</v>
      </c>
      <c r="G21" s="67"/>
      <c r="H21" s="67" t="s">
        <v>28</v>
      </c>
      <c r="I21" s="67"/>
      <c r="J21" s="100" t="s">
        <v>29</v>
      </c>
      <c r="K21" s="100"/>
      <c r="L21" s="100"/>
      <c r="M21" s="100"/>
      <c r="N21" s="100" t="s">
        <v>30</v>
      </c>
      <c r="O21" s="100"/>
      <c r="P21" s="100" t="s">
        <v>31</v>
      </c>
      <c r="Q21" s="100"/>
    </row>
    <row r="22" spans="1:17" ht="29.25" customHeight="1" x14ac:dyDescent="0.2">
      <c r="A22" s="100"/>
      <c r="B22" s="100"/>
      <c r="C22" s="100"/>
      <c r="D22" s="100"/>
      <c r="E22" s="100"/>
      <c r="F22" s="67"/>
      <c r="G22" s="67"/>
      <c r="H22" s="67"/>
      <c r="I22" s="67"/>
      <c r="J22" s="24" t="s">
        <v>32</v>
      </c>
      <c r="K22" s="24" t="s">
        <v>33</v>
      </c>
      <c r="L22" s="24" t="s">
        <v>34</v>
      </c>
      <c r="M22" s="24" t="s">
        <v>35</v>
      </c>
      <c r="N22" s="100"/>
      <c r="O22" s="100"/>
      <c r="P22" s="100"/>
      <c r="Q22" s="100"/>
    </row>
    <row r="23" spans="1:17" s="43" customFormat="1" ht="72" customHeight="1" x14ac:dyDescent="0.2">
      <c r="A23" s="101" t="s">
        <v>93</v>
      </c>
      <c r="B23" s="101"/>
      <c r="C23" s="101"/>
      <c r="D23" s="101"/>
      <c r="E23" s="101"/>
      <c r="F23" s="113" t="s">
        <v>59</v>
      </c>
      <c r="G23" s="113"/>
      <c r="H23" s="113" t="s">
        <v>46</v>
      </c>
      <c r="I23" s="113"/>
      <c r="J23" s="45">
        <v>3</v>
      </c>
      <c r="K23" s="45">
        <v>2</v>
      </c>
      <c r="L23" s="45">
        <v>3</v>
      </c>
      <c r="M23" s="45">
        <v>2</v>
      </c>
      <c r="N23" s="117">
        <f>SUM(J23:M23)</f>
        <v>10</v>
      </c>
      <c r="O23" s="117"/>
      <c r="P23" s="113"/>
      <c r="Q23" s="113"/>
    </row>
    <row r="24" spans="1:17" s="43" customFormat="1" ht="63.95" customHeight="1" x14ac:dyDescent="0.2">
      <c r="A24" s="101" t="s">
        <v>92</v>
      </c>
      <c r="B24" s="101"/>
      <c r="C24" s="101"/>
      <c r="D24" s="101"/>
      <c r="E24" s="101"/>
      <c r="F24" s="113" t="s">
        <v>59</v>
      </c>
      <c r="G24" s="113"/>
      <c r="H24" s="113" t="s">
        <v>46</v>
      </c>
      <c r="I24" s="113"/>
      <c r="J24" s="45">
        <v>3</v>
      </c>
      <c r="K24" s="45">
        <v>2</v>
      </c>
      <c r="L24" s="45">
        <v>3</v>
      </c>
      <c r="M24" s="45">
        <v>2</v>
      </c>
      <c r="N24" s="117">
        <f>SUM(J24:M24)</f>
        <v>10</v>
      </c>
      <c r="O24" s="117"/>
      <c r="P24" s="113"/>
      <c r="Q24" s="113"/>
    </row>
    <row r="25" spans="1:17" s="43" customFormat="1" ht="24.75" customHeight="1" x14ac:dyDescent="0.2">
      <c r="A25" s="106" t="s">
        <v>47</v>
      </c>
      <c r="B25" s="106"/>
      <c r="C25" s="106"/>
      <c r="D25" s="106"/>
      <c r="E25" s="106"/>
      <c r="F25" s="113" t="s">
        <v>48</v>
      </c>
      <c r="G25" s="113"/>
      <c r="H25" s="113"/>
      <c r="I25" s="113"/>
      <c r="J25" s="44">
        <f>+J23/J24*100</f>
        <v>100</v>
      </c>
      <c r="K25" s="44">
        <f t="shared" ref="K25:L25" si="0">+K23/K24*100</f>
        <v>100</v>
      </c>
      <c r="L25" s="44">
        <f t="shared" si="0"/>
        <v>100</v>
      </c>
      <c r="M25" s="44">
        <f>+M23/M24*100</f>
        <v>100</v>
      </c>
      <c r="N25" s="116">
        <f t="shared" ref="N25:O25" si="1">+N23/N24*100</f>
        <v>100</v>
      </c>
      <c r="O25" s="116" t="e">
        <f t="shared" si="1"/>
        <v>#DIV/0!</v>
      </c>
      <c r="P25" s="113"/>
      <c r="Q25" s="113"/>
    </row>
    <row r="26" spans="1:17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</sheetData>
  <mergeCells count="55"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10" zoomScale="60" zoomScaleNormal="60" workbookViewId="0">
      <selection activeCell="A26" sqref="A26:XFD34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10" style="2" customWidth="1"/>
    <col min="15" max="15" width="9.42578125" style="2" customWidth="1"/>
    <col min="16" max="16" width="28.42578125" style="2" bestFit="1" customWidth="1"/>
    <col min="17" max="17" width="18.140625" style="2" customWidth="1"/>
    <col min="18" max="16384" width="11.42578125" style="2"/>
  </cols>
  <sheetData>
    <row r="1" spans="1:18" ht="60.75" customHeight="1" x14ac:dyDescent="0.2">
      <c r="A1" s="88" t="s">
        <v>36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1:18" s="4" customFormat="1" ht="9.75" customHeight="1" x14ac:dyDescent="0.2">
      <c r="A2" s="3"/>
      <c r="B2" s="3"/>
      <c r="C2" s="89"/>
      <c r="D2" s="89"/>
      <c r="E2" s="89"/>
      <c r="F2" s="89"/>
      <c r="G2" s="89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79" t="s">
        <v>14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3"/>
    </row>
    <row r="4" spans="1:18" s="4" customFormat="1" ht="18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3"/>
    </row>
    <row r="5" spans="1:18" s="4" customFormat="1" ht="24.75" customHeight="1" x14ac:dyDescent="0.2">
      <c r="A5" s="67" t="s">
        <v>1</v>
      </c>
      <c r="B5" s="67" t="s">
        <v>2</v>
      </c>
      <c r="C5" s="67"/>
      <c r="D5" s="67"/>
      <c r="E5" s="67"/>
      <c r="F5" s="67"/>
      <c r="G5" s="67"/>
      <c r="H5" s="67"/>
      <c r="I5" s="67"/>
      <c r="J5" s="67" t="s">
        <v>10</v>
      </c>
      <c r="K5" s="67"/>
      <c r="L5" s="67"/>
      <c r="M5" s="67"/>
      <c r="N5" s="67"/>
      <c r="O5" s="67" t="s">
        <v>9</v>
      </c>
      <c r="P5" s="67"/>
      <c r="Q5" s="67"/>
      <c r="R5" s="3"/>
    </row>
    <row r="6" spans="1:18" s="4" customFormat="1" ht="18.75" customHeight="1" x14ac:dyDescent="0.2">
      <c r="A6" s="67"/>
      <c r="B6" s="67"/>
      <c r="C6" s="67"/>
      <c r="D6" s="67"/>
      <c r="E6" s="67"/>
      <c r="F6" s="67"/>
      <c r="G6" s="67"/>
      <c r="H6" s="67"/>
      <c r="I6" s="67"/>
      <c r="J6" s="22" t="s">
        <v>3</v>
      </c>
      <c r="K6" s="67" t="s">
        <v>2</v>
      </c>
      <c r="L6" s="67"/>
      <c r="M6" s="67"/>
      <c r="N6" s="67"/>
      <c r="O6" s="22" t="s">
        <v>1</v>
      </c>
      <c r="P6" s="67" t="s">
        <v>2</v>
      </c>
      <c r="Q6" s="67"/>
      <c r="R6" s="3"/>
    </row>
    <row r="7" spans="1:18" s="34" customFormat="1" ht="48.75" customHeight="1" x14ac:dyDescent="0.2">
      <c r="A7" s="32" t="str">
        <f>+MIR!A5</f>
        <v>020</v>
      </c>
      <c r="B7" s="90" t="str">
        <f>+MIR!B5</f>
        <v>GESTIÓN Y ACTUALIZACIÓN JURÍDICA</v>
      </c>
      <c r="C7" s="90"/>
      <c r="D7" s="90"/>
      <c r="E7" s="90"/>
      <c r="F7" s="90"/>
      <c r="G7" s="90"/>
      <c r="H7" s="90"/>
      <c r="I7" s="90"/>
      <c r="J7" s="33" t="str">
        <f>+MIR!J5</f>
        <v xml:space="preserve">01 </v>
      </c>
      <c r="K7" s="91" t="str">
        <f>+MIR!K5</f>
        <v>SEGURIDAD Y PROTECCIÓN PARA TODOS LOS CIUDADANOS</v>
      </c>
      <c r="L7" s="91"/>
      <c r="M7" s="91"/>
      <c r="N7" s="91"/>
      <c r="O7" s="35" t="str">
        <f>+MIR!O5</f>
        <v>03</v>
      </c>
      <c r="P7" s="92" t="str">
        <f>+MIR!P5</f>
        <v>PRESIDENCIA</v>
      </c>
      <c r="Q7" s="92"/>
    </row>
    <row r="8" spans="1:18" s="4" customFormat="1" ht="41.25" customHeight="1" x14ac:dyDescent="0.2">
      <c r="A8" s="67" t="s">
        <v>15</v>
      </c>
      <c r="B8" s="67"/>
      <c r="C8" s="67"/>
      <c r="D8" s="67"/>
      <c r="E8" s="67"/>
      <c r="F8" s="93" t="str">
        <f>+MIR!G6</f>
        <v xml:space="preserve">Proteger y resguardar el patrimonio y los intereses municipales mediante la actualización del marco jurídico municipal,  actuar y representar profesional y legalmente en todos los actos en los que intervenga el municipio con total apego a derecho </v>
      </c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</row>
    <row r="9" spans="1:18" s="4" customFormat="1" ht="18" customHeight="1" x14ac:dyDescent="0.2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</row>
    <row r="10" spans="1:18" s="4" customFormat="1" ht="21" customHeight="1" x14ac:dyDescent="0.2">
      <c r="A10" s="67" t="s">
        <v>16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</row>
    <row r="11" spans="1:18" s="4" customFormat="1" ht="13.5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8" s="4" customFormat="1" ht="24.75" customHeight="1" x14ac:dyDescent="0.2">
      <c r="A12" s="83" t="s">
        <v>2</v>
      </c>
      <c r="B12" s="83"/>
      <c r="C12" s="83"/>
      <c r="D12" s="93" t="str">
        <f>+MIR!H16</f>
        <v xml:space="preserve">Porcentaje de recursos administrativos presentados por particulares atendidos y tramitados </v>
      </c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23" t="s">
        <v>17</v>
      </c>
      <c r="Q12" s="14" t="s">
        <v>41</v>
      </c>
    </row>
    <row r="13" spans="1:18" s="4" customFormat="1" ht="36" customHeight="1" x14ac:dyDescent="0.2">
      <c r="A13" s="83" t="s">
        <v>18</v>
      </c>
      <c r="B13" s="83"/>
      <c r="C13" s="83"/>
      <c r="D13" s="93" t="s">
        <v>94</v>
      </c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</row>
    <row r="14" spans="1:18" s="4" customFormat="1" ht="47.45" customHeight="1" x14ac:dyDescent="0.2">
      <c r="A14" s="83" t="s">
        <v>7</v>
      </c>
      <c r="B14" s="83"/>
      <c r="C14" s="83"/>
      <c r="D14" s="95" t="s">
        <v>95</v>
      </c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7"/>
      <c r="P14" s="23" t="s">
        <v>40</v>
      </c>
      <c r="Q14" s="14" t="s">
        <v>42</v>
      </c>
    </row>
    <row r="15" spans="1:18" s="4" customFormat="1" ht="33" customHeight="1" x14ac:dyDescent="0.2">
      <c r="A15" s="83" t="s">
        <v>19</v>
      </c>
      <c r="B15" s="83"/>
      <c r="C15" s="83"/>
      <c r="D15" s="93" t="s">
        <v>48</v>
      </c>
      <c r="E15" s="93"/>
      <c r="F15" s="93"/>
      <c r="G15" s="93"/>
      <c r="H15" s="93"/>
      <c r="I15" s="93"/>
      <c r="J15" s="83" t="s">
        <v>20</v>
      </c>
      <c r="K15" s="83"/>
      <c r="L15" s="109" t="s">
        <v>43</v>
      </c>
      <c r="M15" s="109"/>
      <c r="N15" s="109"/>
      <c r="O15" s="109"/>
      <c r="P15" s="23" t="s">
        <v>21</v>
      </c>
      <c r="Q15" s="14" t="s">
        <v>44</v>
      </c>
    </row>
    <row r="16" spans="1:18" s="4" customFormat="1" ht="24" customHeight="1" x14ac:dyDescent="0.2">
      <c r="A16" s="83" t="s">
        <v>22</v>
      </c>
      <c r="B16" s="83"/>
      <c r="C16" s="83"/>
      <c r="D16" s="93" t="s">
        <v>49</v>
      </c>
      <c r="E16" s="93"/>
      <c r="F16" s="93"/>
      <c r="G16" s="93"/>
      <c r="H16" s="93"/>
      <c r="I16" s="93"/>
      <c r="J16" s="83" t="s">
        <v>23</v>
      </c>
      <c r="K16" s="83"/>
      <c r="L16" s="83"/>
      <c r="M16" s="83"/>
      <c r="N16" s="83"/>
      <c r="O16" s="83"/>
      <c r="P16" s="93" t="str">
        <f>+MIR!A16</f>
        <v>Actividad 1.4</v>
      </c>
      <c r="Q16" s="93"/>
    </row>
    <row r="17" spans="1:17" s="4" customFormat="1" ht="42.75" customHeight="1" x14ac:dyDescent="0.2">
      <c r="A17" s="83" t="s">
        <v>24</v>
      </c>
      <c r="B17" s="83"/>
      <c r="C17" s="83"/>
      <c r="D17" s="93" t="str">
        <f>+MIR!B16</f>
        <v>Atender y Tramitar los Recursos Administrativos que presentan los particulares en contra de diversas Autoridades Municipales</v>
      </c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</row>
    <row r="18" spans="1:17" s="4" customFormat="1" ht="12" customHeight="1" x14ac:dyDescent="0.2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</row>
    <row r="19" spans="1:17" ht="20.25" customHeight="1" x14ac:dyDescent="0.2">
      <c r="A19" s="99" t="s">
        <v>25</v>
      </c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</row>
    <row r="20" spans="1:17" s="8" customFormat="1" ht="10.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30" customHeight="1" x14ac:dyDescent="0.2">
      <c r="A21" s="100" t="s">
        <v>26</v>
      </c>
      <c r="B21" s="100"/>
      <c r="C21" s="100"/>
      <c r="D21" s="100"/>
      <c r="E21" s="100"/>
      <c r="F21" s="67" t="s">
        <v>27</v>
      </c>
      <c r="G21" s="67"/>
      <c r="H21" s="67" t="s">
        <v>28</v>
      </c>
      <c r="I21" s="67"/>
      <c r="J21" s="100" t="s">
        <v>29</v>
      </c>
      <c r="K21" s="100"/>
      <c r="L21" s="100"/>
      <c r="M21" s="100"/>
      <c r="N21" s="100" t="s">
        <v>30</v>
      </c>
      <c r="O21" s="100"/>
      <c r="P21" s="100" t="s">
        <v>31</v>
      </c>
      <c r="Q21" s="100"/>
    </row>
    <row r="22" spans="1:17" ht="29.25" customHeight="1" x14ac:dyDescent="0.2">
      <c r="A22" s="100"/>
      <c r="B22" s="100"/>
      <c r="C22" s="100"/>
      <c r="D22" s="100"/>
      <c r="E22" s="100"/>
      <c r="F22" s="67"/>
      <c r="G22" s="67"/>
      <c r="H22" s="67"/>
      <c r="I22" s="67"/>
      <c r="J22" s="24" t="s">
        <v>32</v>
      </c>
      <c r="K22" s="24" t="s">
        <v>33</v>
      </c>
      <c r="L22" s="24" t="s">
        <v>34</v>
      </c>
      <c r="M22" s="24" t="s">
        <v>35</v>
      </c>
      <c r="N22" s="100"/>
      <c r="O22" s="100"/>
      <c r="P22" s="100"/>
      <c r="Q22" s="100"/>
    </row>
    <row r="23" spans="1:17" s="43" customFormat="1" ht="54.6" customHeight="1" x14ac:dyDescent="0.2">
      <c r="A23" s="101" t="s">
        <v>96</v>
      </c>
      <c r="B23" s="101"/>
      <c r="C23" s="101"/>
      <c r="D23" s="101"/>
      <c r="E23" s="101"/>
      <c r="F23" s="113" t="s">
        <v>98</v>
      </c>
      <c r="G23" s="113"/>
      <c r="H23" s="113" t="s">
        <v>46</v>
      </c>
      <c r="I23" s="113"/>
      <c r="J23" s="45">
        <v>3</v>
      </c>
      <c r="K23" s="45">
        <v>3</v>
      </c>
      <c r="L23" s="45">
        <v>3</v>
      </c>
      <c r="M23" s="45">
        <v>1</v>
      </c>
      <c r="N23" s="117">
        <f>SUM(J23:M23)</f>
        <v>10</v>
      </c>
      <c r="O23" s="117"/>
      <c r="P23" s="113"/>
      <c r="Q23" s="113"/>
    </row>
    <row r="24" spans="1:17" s="43" customFormat="1" ht="48.95" customHeight="1" x14ac:dyDescent="0.2">
      <c r="A24" s="101" t="s">
        <v>97</v>
      </c>
      <c r="B24" s="101"/>
      <c r="C24" s="101"/>
      <c r="D24" s="101"/>
      <c r="E24" s="101"/>
      <c r="F24" s="113" t="s">
        <v>98</v>
      </c>
      <c r="G24" s="113"/>
      <c r="H24" s="113" t="s">
        <v>46</v>
      </c>
      <c r="I24" s="113"/>
      <c r="J24" s="45">
        <v>3</v>
      </c>
      <c r="K24" s="45">
        <v>3</v>
      </c>
      <c r="L24" s="45">
        <v>3</v>
      </c>
      <c r="M24" s="45">
        <v>1</v>
      </c>
      <c r="N24" s="117">
        <f>SUM(J24:M24)</f>
        <v>10</v>
      </c>
      <c r="O24" s="117"/>
      <c r="P24" s="113"/>
      <c r="Q24" s="113"/>
    </row>
    <row r="25" spans="1:17" s="43" customFormat="1" ht="24.75" customHeight="1" x14ac:dyDescent="0.2">
      <c r="A25" s="106" t="s">
        <v>47</v>
      </c>
      <c r="B25" s="106"/>
      <c r="C25" s="106"/>
      <c r="D25" s="106"/>
      <c r="E25" s="106"/>
      <c r="F25" s="113" t="s">
        <v>48</v>
      </c>
      <c r="G25" s="113"/>
      <c r="H25" s="113"/>
      <c r="I25" s="113"/>
      <c r="J25" s="44">
        <f>+J23/J24*100</f>
        <v>100</v>
      </c>
      <c r="K25" s="44">
        <f t="shared" ref="K25:L25" si="0">+K23/K24*100</f>
        <v>100</v>
      </c>
      <c r="L25" s="44">
        <f t="shared" si="0"/>
        <v>100</v>
      </c>
      <c r="M25" s="44">
        <f>+M23/M24*100</f>
        <v>100</v>
      </c>
      <c r="N25" s="116">
        <f t="shared" ref="N25:O25" si="1">+N23/N24*100</f>
        <v>100</v>
      </c>
      <c r="O25" s="116" t="e">
        <f t="shared" si="1"/>
        <v>#DIV/0!</v>
      </c>
      <c r="P25" s="113"/>
      <c r="Q25" s="113"/>
    </row>
  </sheetData>
  <mergeCells count="55"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opLeftCell="A13" zoomScale="60" zoomScaleNormal="60" workbookViewId="0">
      <selection activeCell="A26" sqref="A26:XFD35"/>
    </sheetView>
  </sheetViews>
  <sheetFormatPr baseColWidth="10" defaultColWidth="11.42578125" defaultRowHeight="12.75" x14ac:dyDescent="0.2"/>
  <cols>
    <col min="1" max="1" width="14.5703125" style="2" customWidth="1"/>
    <col min="2" max="2" width="7" style="2" customWidth="1"/>
    <col min="3" max="3" width="7.42578125" style="2" bestFit="1" customWidth="1"/>
    <col min="4" max="5" width="5.7109375" style="2" customWidth="1"/>
    <col min="6" max="6" width="7.7109375" style="2" customWidth="1"/>
    <col min="7" max="7" width="7.28515625" style="2" customWidth="1"/>
    <col min="8" max="8" width="6.85546875" style="2" customWidth="1"/>
    <col min="9" max="9" width="8.140625" style="2" customWidth="1"/>
    <col min="10" max="10" width="14.85546875" style="2" customWidth="1"/>
    <col min="11" max="11" width="15.28515625" style="2" customWidth="1"/>
    <col min="12" max="12" width="14.5703125" style="2" customWidth="1"/>
    <col min="13" max="13" width="14.7109375" style="2" customWidth="1"/>
    <col min="14" max="14" width="8.5703125" style="2" customWidth="1"/>
    <col min="15" max="15" width="9.42578125" style="2" customWidth="1"/>
    <col min="16" max="16" width="28.42578125" style="2" bestFit="1" customWidth="1"/>
    <col min="17" max="17" width="18.5703125" style="2" customWidth="1"/>
    <col min="18" max="16384" width="11.42578125" style="2"/>
  </cols>
  <sheetData>
    <row r="1" spans="1:18" ht="60.75" customHeight="1" x14ac:dyDescent="0.2">
      <c r="A1" s="88" t="s">
        <v>36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1:18" s="4" customFormat="1" ht="9.75" customHeight="1" x14ac:dyDescent="0.2">
      <c r="A2" s="3"/>
      <c r="B2" s="3"/>
      <c r="C2" s="89"/>
      <c r="D2" s="89"/>
      <c r="E2" s="89"/>
      <c r="F2" s="89"/>
      <c r="G2" s="89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24.75" customHeight="1" x14ac:dyDescent="0.2">
      <c r="A3" s="79" t="s">
        <v>14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3"/>
    </row>
    <row r="4" spans="1:18" s="4" customFormat="1" ht="18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3"/>
    </row>
    <row r="5" spans="1:18" s="4" customFormat="1" ht="24.75" customHeight="1" x14ac:dyDescent="0.2">
      <c r="A5" s="67" t="s">
        <v>1</v>
      </c>
      <c r="B5" s="67" t="s">
        <v>2</v>
      </c>
      <c r="C5" s="67"/>
      <c r="D5" s="67"/>
      <c r="E5" s="67"/>
      <c r="F5" s="67"/>
      <c r="G5" s="67"/>
      <c r="H5" s="67"/>
      <c r="I5" s="67"/>
      <c r="J5" s="67" t="s">
        <v>10</v>
      </c>
      <c r="K5" s="67"/>
      <c r="L5" s="67"/>
      <c r="M5" s="67"/>
      <c r="N5" s="67"/>
      <c r="O5" s="67" t="s">
        <v>9</v>
      </c>
      <c r="P5" s="67"/>
      <c r="Q5" s="67"/>
      <c r="R5" s="3"/>
    </row>
    <row r="6" spans="1:18" s="4" customFormat="1" ht="18.75" customHeight="1" x14ac:dyDescent="0.2">
      <c r="A6" s="67"/>
      <c r="B6" s="67"/>
      <c r="C6" s="67"/>
      <c r="D6" s="67"/>
      <c r="E6" s="67"/>
      <c r="F6" s="67"/>
      <c r="G6" s="67"/>
      <c r="H6" s="67"/>
      <c r="I6" s="67"/>
      <c r="J6" s="22" t="s">
        <v>3</v>
      </c>
      <c r="K6" s="67" t="s">
        <v>2</v>
      </c>
      <c r="L6" s="67"/>
      <c r="M6" s="67"/>
      <c r="N6" s="67"/>
      <c r="O6" s="22" t="s">
        <v>1</v>
      </c>
      <c r="P6" s="67" t="s">
        <v>2</v>
      </c>
      <c r="Q6" s="67"/>
      <c r="R6" s="3"/>
    </row>
    <row r="7" spans="1:18" s="34" customFormat="1" ht="48.75" customHeight="1" x14ac:dyDescent="0.2">
      <c r="A7" s="32" t="str">
        <f>+MIR!A5</f>
        <v>020</v>
      </c>
      <c r="B7" s="90" t="str">
        <f>+MIR!B5</f>
        <v>GESTIÓN Y ACTUALIZACIÓN JURÍDICA</v>
      </c>
      <c r="C7" s="90"/>
      <c r="D7" s="90"/>
      <c r="E7" s="90"/>
      <c r="F7" s="90"/>
      <c r="G7" s="90"/>
      <c r="H7" s="90"/>
      <c r="I7" s="90"/>
      <c r="J7" s="33" t="str">
        <f>+MIR!J5</f>
        <v xml:space="preserve">01 </v>
      </c>
      <c r="K7" s="91" t="str">
        <f>+MIR!K5</f>
        <v>SEGURIDAD Y PROTECCIÓN PARA TODOS LOS CIUDADANOS</v>
      </c>
      <c r="L7" s="91"/>
      <c r="M7" s="91"/>
      <c r="N7" s="91"/>
      <c r="O7" s="35" t="str">
        <f>+MIR!O5</f>
        <v>03</v>
      </c>
      <c r="P7" s="92" t="str">
        <f>+MIR!P5</f>
        <v>PRESIDENCIA</v>
      </c>
      <c r="Q7" s="92"/>
    </row>
    <row r="8" spans="1:18" s="4" customFormat="1" ht="41.25" customHeight="1" x14ac:dyDescent="0.2">
      <c r="A8" s="67" t="s">
        <v>15</v>
      </c>
      <c r="B8" s="67"/>
      <c r="C8" s="67"/>
      <c r="D8" s="67"/>
      <c r="E8" s="67"/>
      <c r="F8" s="93" t="str">
        <f>+MIR!G6</f>
        <v xml:space="preserve">Proteger y resguardar el patrimonio y los intereses municipales mediante la actualización del marco jurídico municipal,  actuar y representar profesional y legalmente en todos los actos en los que intervenga el municipio con total apego a derecho </v>
      </c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</row>
    <row r="9" spans="1:18" s="4" customFormat="1" ht="18" customHeight="1" x14ac:dyDescent="0.2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</row>
    <row r="10" spans="1:18" s="4" customFormat="1" ht="21" customHeight="1" x14ac:dyDescent="0.2">
      <c r="A10" s="67" t="s">
        <v>16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</row>
    <row r="11" spans="1:18" s="4" customFormat="1" ht="13.5" customHeight="1" x14ac:dyDescent="0.2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8" s="4" customFormat="1" ht="24.75" customHeight="1" x14ac:dyDescent="0.2">
      <c r="A12" s="83" t="s">
        <v>2</v>
      </c>
      <c r="B12" s="83"/>
      <c r="C12" s="83"/>
      <c r="D12" s="93" t="str">
        <f>+MIR!H17</f>
        <v xml:space="preserve">Porcentaje de contratos y convenios revisados y formulados </v>
      </c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23" t="s">
        <v>17</v>
      </c>
      <c r="Q12" s="14" t="s">
        <v>41</v>
      </c>
    </row>
    <row r="13" spans="1:18" s="4" customFormat="1" ht="36" customHeight="1" x14ac:dyDescent="0.2">
      <c r="A13" s="83" t="s">
        <v>18</v>
      </c>
      <c r="B13" s="83"/>
      <c r="C13" s="83"/>
      <c r="D13" s="93" t="s">
        <v>99</v>
      </c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</row>
    <row r="14" spans="1:18" s="4" customFormat="1" ht="41.1" customHeight="1" x14ac:dyDescent="0.2">
      <c r="A14" s="83" t="s">
        <v>7</v>
      </c>
      <c r="B14" s="83"/>
      <c r="C14" s="83"/>
      <c r="D14" s="95" t="s">
        <v>101</v>
      </c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7"/>
      <c r="P14" s="23" t="s">
        <v>40</v>
      </c>
      <c r="Q14" s="14" t="s">
        <v>42</v>
      </c>
    </row>
    <row r="15" spans="1:18" s="4" customFormat="1" ht="33" customHeight="1" x14ac:dyDescent="0.2">
      <c r="A15" s="83" t="s">
        <v>19</v>
      </c>
      <c r="B15" s="83"/>
      <c r="C15" s="83"/>
      <c r="D15" s="93" t="s">
        <v>48</v>
      </c>
      <c r="E15" s="93"/>
      <c r="F15" s="93"/>
      <c r="G15" s="93"/>
      <c r="H15" s="93"/>
      <c r="I15" s="93"/>
      <c r="J15" s="83" t="s">
        <v>20</v>
      </c>
      <c r="K15" s="83"/>
      <c r="L15" s="109" t="s">
        <v>43</v>
      </c>
      <c r="M15" s="109"/>
      <c r="N15" s="109"/>
      <c r="O15" s="109"/>
      <c r="P15" s="23" t="s">
        <v>21</v>
      </c>
      <c r="Q15" s="14" t="s">
        <v>44</v>
      </c>
    </row>
    <row r="16" spans="1:18" s="4" customFormat="1" ht="24" customHeight="1" x14ac:dyDescent="0.2">
      <c r="A16" s="83" t="s">
        <v>22</v>
      </c>
      <c r="B16" s="83"/>
      <c r="C16" s="83"/>
      <c r="D16" s="93" t="s">
        <v>49</v>
      </c>
      <c r="E16" s="93"/>
      <c r="F16" s="93"/>
      <c r="G16" s="93"/>
      <c r="H16" s="93"/>
      <c r="I16" s="93"/>
      <c r="J16" s="83" t="s">
        <v>23</v>
      </c>
      <c r="K16" s="83"/>
      <c r="L16" s="83"/>
      <c r="M16" s="83"/>
      <c r="N16" s="83"/>
      <c r="O16" s="83"/>
      <c r="P16" s="93" t="str">
        <f>+MIR!A17</f>
        <v>Actividad 1.5</v>
      </c>
      <c r="Q16" s="93"/>
    </row>
    <row r="17" spans="1:17" s="4" customFormat="1" ht="42.75" customHeight="1" x14ac:dyDescent="0.2">
      <c r="A17" s="83" t="s">
        <v>24</v>
      </c>
      <c r="B17" s="83"/>
      <c r="C17" s="83"/>
      <c r="D17" s="93" t="str">
        <f>+MIR!B17</f>
        <v>Revisar y formular contratos y convenios en los que el municipio figura como parte</v>
      </c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</row>
    <row r="18" spans="1:17" s="4" customFormat="1" ht="12" customHeight="1" x14ac:dyDescent="0.2">
      <c r="A18" s="94"/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</row>
    <row r="19" spans="1:17" ht="20.25" customHeight="1" x14ac:dyDescent="0.2">
      <c r="A19" s="99" t="s">
        <v>25</v>
      </c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</row>
    <row r="20" spans="1:17" s="8" customFormat="1" ht="10.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ht="30" customHeight="1" x14ac:dyDescent="0.2">
      <c r="A21" s="100" t="s">
        <v>26</v>
      </c>
      <c r="B21" s="100"/>
      <c r="C21" s="100"/>
      <c r="D21" s="100"/>
      <c r="E21" s="100"/>
      <c r="F21" s="67" t="s">
        <v>27</v>
      </c>
      <c r="G21" s="67"/>
      <c r="H21" s="67" t="s">
        <v>28</v>
      </c>
      <c r="I21" s="67"/>
      <c r="J21" s="100" t="s">
        <v>29</v>
      </c>
      <c r="K21" s="100"/>
      <c r="L21" s="100"/>
      <c r="M21" s="100"/>
      <c r="N21" s="100" t="s">
        <v>30</v>
      </c>
      <c r="O21" s="100"/>
      <c r="P21" s="100" t="s">
        <v>31</v>
      </c>
      <c r="Q21" s="100"/>
    </row>
    <row r="22" spans="1:17" ht="29.25" customHeight="1" x14ac:dyDescent="0.2">
      <c r="A22" s="100"/>
      <c r="B22" s="100"/>
      <c r="C22" s="100"/>
      <c r="D22" s="100"/>
      <c r="E22" s="100"/>
      <c r="F22" s="67"/>
      <c r="G22" s="67"/>
      <c r="H22" s="67"/>
      <c r="I22" s="67"/>
      <c r="J22" s="24" t="s">
        <v>32</v>
      </c>
      <c r="K22" s="24" t="s">
        <v>33</v>
      </c>
      <c r="L22" s="24" t="s">
        <v>34</v>
      </c>
      <c r="M22" s="24" t="s">
        <v>35</v>
      </c>
      <c r="N22" s="100"/>
      <c r="O22" s="100"/>
      <c r="P22" s="100"/>
      <c r="Q22" s="100"/>
    </row>
    <row r="23" spans="1:17" s="43" customFormat="1" ht="63.95" customHeight="1" x14ac:dyDescent="0.2">
      <c r="A23" s="101" t="s">
        <v>100</v>
      </c>
      <c r="B23" s="101"/>
      <c r="C23" s="101"/>
      <c r="D23" s="101"/>
      <c r="E23" s="101"/>
      <c r="F23" s="113" t="s">
        <v>103</v>
      </c>
      <c r="G23" s="113"/>
      <c r="H23" s="113" t="s">
        <v>46</v>
      </c>
      <c r="I23" s="113"/>
      <c r="J23" s="45">
        <v>2</v>
      </c>
      <c r="K23" s="45">
        <v>1</v>
      </c>
      <c r="L23" s="45">
        <v>3</v>
      </c>
      <c r="M23" s="45">
        <v>4</v>
      </c>
      <c r="N23" s="117">
        <f>SUM(J23:M23)</f>
        <v>10</v>
      </c>
      <c r="O23" s="117"/>
      <c r="P23" s="113"/>
      <c r="Q23" s="113"/>
    </row>
    <row r="24" spans="1:17" s="43" customFormat="1" ht="42.6" customHeight="1" x14ac:dyDescent="0.2">
      <c r="A24" s="101" t="s">
        <v>102</v>
      </c>
      <c r="B24" s="101"/>
      <c r="C24" s="101"/>
      <c r="D24" s="101"/>
      <c r="E24" s="101"/>
      <c r="F24" s="113" t="s">
        <v>103</v>
      </c>
      <c r="G24" s="113"/>
      <c r="H24" s="113" t="s">
        <v>46</v>
      </c>
      <c r="I24" s="113"/>
      <c r="J24" s="45">
        <v>2</v>
      </c>
      <c r="K24" s="45">
        <v>1</v>
      </c>
      <c r="L24" s="45">
        <v>3</v>
      </c>
      <c r="M24" s="45">
        <v>4</v>
      </c>
      <c r="N24" s="117">
        <f>SUM(J24:M24)</f>
        <v>10</v>
      </c>
      <c r="O24" s="117"/>
      <c r="P24" s="113"/>
      <c r="Q24" s="113"/>
    </row>
    <row r="25" spans="1:17" s="43" customFormat="1" ht="24.6" customHeight="1" x14ac:dyDescent="0.2">
      <c r="A25" s="106" t="s">
        <v>47</v>
      </c>
      <c r="B25" s="106"/>
      <c r="C25" s="106"/>
      <c r="D25" s="106"/>
      <c r="E25" s="106"/>
      <c r="F25" s="113" t="s">
        <v>48</v>
      </c>
      <c r="G25" s="113"/>
      <c r="H25" s="113"/>
      <c r="I25" s="113"/>
      <c r="J25" s="44">
        <f>+J23/J24*100</f>
        <v>100</v>
      </c>
      <c r="K25" s="44">
        <f t="shared" ref="K25:L25" si="0">+K23/K24*100</f>
        <v>100</v>
      </c>
      <c r="L25" s="44">
        <f t="shared" si="0"/>
        <v>100</v>
      </c>
      <c r="M25" s="44">
        <f>+M23/M24*100</f>
        <v>100</v>
      </c>
      <c r="N25" s="116">
        <f t="shared" ref="N25:O25" si="1">+N23/N24*100</f>
        <v>100</v>
      </c>
      <c r="O25" s="116" t="e">
        <f t="shared" si="1"/>
        <v>#DIV/0!</v>
      </c>
      <c r="P25" s="113"/>
      <c r="Q25" s="113"/>
    </row>
  </sheetData>
  <mergeCells count="55"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70" orientation="landscape" horizontalDpi="1200" verticalDpi="1200" r:id="rId1"/>
  <headerFooter>
    <oddHeader>Página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25</vt:i4>
      </vt:variant>
    </vt:vector>
  </HeadingPairs>
  <TitlesOfParts>
    <vt:vector size="38" baseType="lpstr">
      <vt:lpstr>MIR</vt:lpstr>
      <vt:lpstr>FIN</vt:lpstr>
      <vt:lpstr>PROPOSITO</vt:lpstr>
      <vt:lpstr>COMPONENTE1</vt:lpstr>
      <vt:lpstr>ACT 1.1</vt:lpstr>
      <vt:lpstr>ACT 1.2</vt:lpstr>
      <vt:lpstr>ACT 1.3</vt:lpstr>
      <vt:lpstr>ACT 1.4</vt:lpstr>
      <vt:lpstr>ACT 1.5</vt:lpstr>
      <vt:lpstr>ACT 1.6</vt:lpstr>
      <vt:lpstr>ACT 1.7</vt:lpstr>
      <vt:lpstr>ACT 1.8</vt:lpstr>
      <vt:lpstr>ACT 1.9</vt:lpstr>
      <vt:lpstr>'ACT 1.1'!Área_de_impresión</vt:lpstr>
      <vt:lpstr>'ACT 1.2'!Área_de_impresión</vt:lpstr>
      <vt:lpstr>'ACT 1.3'!Área_de_impresión</vt:lpstr>
      <vt:lpstr>'ACT 1.4'!Área_de_impresión</vt:lpstr>
      <vt:lpstr>'ACT 1.5'!Área_de_impresión</vt:lpstr>
      <vt:lpstr>'ACT 1.6'!Área_de_impresión</vt:lpstr>
      <vt:lpstr>'ACT 1.7'!Área_de_impresión</vt:lpstr>
      <vt:lpstr>'ACT 1.8'!Área_de_impresión</vt:lpstr>
      <vt:lpstr>'ACT 1.9'!Área_de_impresión</vt:lpstr>
      <vt:lpstr>COMPONENTE1!Área_de_impresión</vt:lpstr>
      <vt:lpstr>FIN!Área_de_impresión</vt:lpstr>
      <vt:lpstr>PROPOSITO!Área_de_impresión</vt:lpstr>
      <vt:lpstr>'ACT 1.1'!Títulos_a_imprimir</vt:lpstr>
      <vt:lpstr>'ACT 1.2'!Títulos_a_imprimir</vt:lpstr>
      <vt:lpstr>'ACT 1.3'!Títulos_a_imprimir</vt:lpstr>
      <vt:lpstr>'ACT 1.4'!Títulos_a_imprimir</vt:lpstr>
      <vt:lpstr>'ACT 1.5'!Títulos_a_imprimir</vt:lpstr>
      <vt:lpstr>'ACT 1.6'!Títulos_a_imprimir</vt:lpstr>
      <vt:lpstr>'ACT 1.7'!Títulos_a_imprimir</vt:lpstr>
      <vt:lpstr>'ACT 1.8'!Títulos_a_imprimir</vt:lpstr>
      <vt:lpstr>'ACT 1.9'!Títulos_a_imprimir</vt:lpstr>
      <vt:lpstr>COMPONENTE1!Títulos_a_imprimir</vt:lpstr>
      <vt:lpstr>FIN!Títulos_a_imprimir</vt:lpstr>
      <vt:lpstr>MIR!Títulos_a_imprimir</vt:lpstr>
      <vt:lpstr>PROPOSITO!Títulos_a_imprimir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Nora Cantúa</cp:lastModifiedBy>
  <cp:lastPrinted>2020-05-12T16:49:06Z</cp:lastPrinted>
  <dcterms:created xsi:type="dcterms:W3CDTF">2016-07-11T17:29:21Z</dcterms:created>
  <dcterms:modified xsi:type="dcterms:W3CDTF">2020-05-12T16:50:57Z</dcterms:modified>
</cp:coreProperties>
</file>